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1.1.5\07_契約管財係\016　Ｒ7　契約管財\★R8準備契約\04_物品購入\10_研究支援ユニット\01_研究支援係\（公募型見積競争）7健総第5691号_令和8年度研究用ガスの購入\03_HP公開\"/>
    </mc:Choice>
  </mc:AlternateContent>
  <xr:revisionPtr revIDLastSave="0" documentId="13_ncr:1_{5DED3D8C-0E8F-4654-B15C-51333E84F98C}" xr6:coauthVersionLast="47" xr6:coauthVersionMax="47" xr10:uidLastSave="{00000000-0000-0000-0000-000000000000}"/>
  <bookViews>
    <workbookView xWindow="-120" yWindow="-120" windowWidth="29040" windowHeight="15720" xr2:uid="{B83B137C-4565-4E2B-8AD0-FDA68C5B1B60}"/>
  </bookViews>
  <sheets>
    <sheet name="内訳書（提出用）" sheetId="1" r:id="rId1"/>
  </sheets>
  <definedNames>
    <definedName name="_xlnm.Print_Area" localSheetId="0">'内訳書（提出用）'!$A$1:$H$38</definedName>
    <definedName name="_xlnm.Print_Titles" localSheetId="0">'内訳書（提出用）'!$4:$4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36" i="1" s="1"/>
  <c r="G37" i="1" l="1"/>
  <c r="G38" i="1" s="1"/>
</calcChain>
</file>

<file path=xl/sharedStrings.xml><?xml version="1.0" encoding="utf-8"?>
<sst xmlns="http://schemas.openxmlformats.org/spreadsheetml/2006/main" count="135" uniqueCount="86">
  <si>
    <t>内訳書</t>
    <rPh sb="0" eb="3">
      <t>ウチワケショ</t>
    </rPh>
    <phoneticPr fontId="4"/>
  </si>
  <si>
    <t>件名：令和８年度研究用ガスの購入（単価契約）</t>
    <rPh sb="0" eb="2">
      <t>ケンメイ</t>
    </rPh>
    <rPh sb="3" eb="5">
      <t>レイワ</t>
    </rPh>
    <rPh sb="6" eb="8">
      <t>ネンド</t>
    </rPh>
    <rPh sb="8" eb="11">
      <t>ケンキュウヨウ</t>
    </rPh>
    <rPh sb="14" eb="16">
      <t>コウニュウ</t>
    </rPh>
    <rPh sb="17" eb="19">
      <t>タンカ</t>
    </rPh>
    <rPh sb="19" eb="21">
      <t>ケイヤク</t>
    </rPh>
    <phoneticPr fontId="6"/>
  </si>
  <si>
    <t>№</t>
    <phoneticPr fontId="4"/>
  </si>
  <si>
    <t>品名</t>
    <rPh sb="0" eb="1">
      <t>ヒン</t>
    </rPh>
    <rPh sb="1" eb="2">
      <t>ナ</t>
    </rPh>
    <phoneticPr fontId="4"/>
  </si>
  <si>
    <t>規格</t>
    <rPh sb="0" eb="1">
      <t>キ</t>
    </rPh>
    <rPh sb="1" eb="2">
      <t>カク</t>
    </rPh>
    <phoneticPr fontId="4"/>
  </si>
  <si>
    <t>単位</t>
    <rPh sb="0" eb="1">
      <t>タン</t>
    </rPh>
    <rPh sb="1" eb="2">
      <t>イ</t>
    </rPh>
    <phoneticPr fontId="4"/>
  </si>
  <si>
    <t>予定数量</t>
    <rPh sb="0" eb="4">
      <t>ヨテイスウリョウ</t>
    </rPh>
    <phoneticPr fontId="4"/>
  </si>
  <si>
    <t>酸素ガス</t>
    <rPh sb="0" eb="2">
      <t>サンソ</t>
    </rPh>
    <phoneticPr fontId="4"/>
  </si>
  <si>
    <t>7㎥（47L）</t>
  </si>
  <si>
    <t>本</t>
    <rPh sb="0" eb="1">
      <t>ホン</t>
    </rPh>
    <phoneticPr fontId="4"/>
  </si>
  <si>
    <t>1,500L（10L）</t>
  </si>
  <si>
    <t>液体窒素</t>
    <rPh sb="0" eb="2">
      <t>エキタイ</t>
    </rPh>
    <rPh sb="2" eb="4">
      <t>チッソ</t>
    </rPh>
    <phoneticPr fontId="4"/>
  </si>
  <si>
    <t>10L</t>
  </si>
  <si>
    <t>液体窒素（50L容器未満）</t>
    <rPh sb="0" eb="2">
      <t>エキタイ</t>
    </rPh>
    <rPh sb="2" eb="4">
      <t>チッソ</t>
    </rPh>
    <rPh sb="8" eb="10">
      <t>ヨウキ</t>
    </rPh>
    <rPh sb="10" eb="12">
      <t>ミマン</t>
    </rPh>
    <phoneticPr fontId="4"/>
  </si>
  <si>
    <t>L</t>
  </si>
  <si>
    <t>液体窒素（50L容器以上）</t>
    <rPh sb="0" eb="2">
      <t>エキタイ</t>
    </rPh>
    <rPh sb="2" eb="4">
      <t>チッソ</t>
    </rPh>
    <rPh sb="8" eb="10">
      <t>ヨウキ</t>
    </rPh>
    <rPh sb="10" eb="12">
      <t>イジョウ</t>
    </rPh>
    <phoneticPr fontId="4"/>
  </si>
  <si>
    <t>100L容器</t>
    <rPh sb="4" eb="6">
      <t>ヨウキ</t>
    </rPh>
    <phoneticPr fontId="1"/>
  </si>
  <si>
    <t>窒素ガス</t>
    <rPh sb="0" eb="2">
      <t>チッソ</t>
    </rPh>
    <phoneticPr fontId="4"/>
  </si>
  <si>
    <t>7㎥（47L）（7,000L）</t>
  </si>
  <si>
    <t>1,500L</t>
  </si>
  <si>
    <t>500L</t>
  </si>
  <si>
    <t>G1純窒素ガス
※&gt;99.9999％</t>
    <rPh sb="2" eb="3">
      <t>ジュン</t>
    </rPh>
    <rPh sb="3" eb="5">
      <t>チッソ</t>
    </rPh>
    <phoneticPr fontId="4"/>
  </si>
  <si>
    <t>G1純水素
※&gt;99.9999％</t>
    <rPh sb="2" eb="3">
      <t>ジュン</t>
    </rPh>
    <rPh sb="3" eb="5">
      <t>スイソ</t>
    </rPh>
    <phoneticPr fontId="4"/>
  </si>
  <si>
    <t>液体アルゴン（10L=8.9立米）</t>
    <rPh sb="0" eb="2">
      <t>エキタイ</t>
    </rPh>
    <rPh sb="14" eb="15">
      <t>リツ</t>
    </rPh>
    <rPh sb="15" eb="16">
      <t>コメ</t>
    </rPh>
    <phoneticPr fontId="4"/>
  </si>
  <si>
    <t>30L</t>
  </si>
  <si>
    <t>ドライアイス</t>
  </si>
  <si>
    <t>5kg</t>
  </si>
  <si>
    <t>1kg</t>
  </si>
  <si>
    <t>標準ガス（H2/O2/N2）
※N2ベース+21%O2+1.3%H2</t>
    <phoneticPr fontId="4"/>
  </si>
  <si>
    <t>47L型</t>
    <rPh sb="3" eb="4">
      <t>ガタ</t>
    </rPh>
    <phoneticPr fontId="4"/>
  </si>
  <si>
    <t>標準ガス（O2/N2）
※N2ベース+21%O2</t>
    <phoneticPr fontId="4"/>
  </si>
  <si>
    <t>標準ガス（O2/N2）
※N2ベース+0.5％O2</t>
    <rPh sb="0" eb="2">
      <t>ヒョウジュン</t>
    </rPh>
    <phoneticPr fontId="4"/>
  </si>
  <si>
    <t>10L型</t>
    <rPh sb="3" eb="4">
      <t>ガタ</t>
    </rPh>
    <phoneticPr fontId="4"/>
  </si>
  <si>
    <t>標準ガス（CO2/N2）
※N2ベース+2.5％CO2</t>
    <rPh sb="0" eb="2">
      <t>ヒョウジュン</t>
    </rPh>
    <phoneticPr fontId="4"/>
  </si>
  <si>
    <t>混合ガス（O2/CO2）
※95%O2+5％CO2</t>
    <rPh sb="0" eb="2">
      <t>コンゴウ</t>
    </rPh>
    <phoneticPr fontId="4"/>
  </si>
  <si>
    <t>混合ガス（O2/CO2）
※95%O2+5%CO2</t>
    <rPh sb="0" eb="2">
      <t>コンゴウ</t>
    </rPh>
    <phoneticPr fontId="4"/>
  </si>
  <si>
    <t>混合ガス（O2/CO2）
※95%Air+5%CO2</t>
    <rPh sb="0" eb="2">
      <t>コンゴウ</t>
    </rPh>
    <phoneticPr fontId="4"/>
  </si>
  <si>
    <t>液化炭酸ガス</t>
    <rPh sb="0" eb="2">
      <t>エキカ</t>
    </rPh>
    <rPh sb="2" eb="4">
      <t>タンサン</t>
    </rPh>
    <phoneticPr fontId="7"/>
  </si>
  <si>
    <t>30kg</t>
  </si>
  <si>
    <t>7kg</t>
  </si>
  <si>
    <t>2.5kg</t>
  </si>
  <si>
    <t>亜酸化窒素ガス</t>
    <rPh sb="0" eb="3">
      <t>アサンカ</t>
    </rPh>
    <rPh sb="3" eb="5">
      <t>チッソ</t>
    </rPh>
    <phoneticPr fontId="7"/>
  </si>
  <si>
    <t>7.5kg型</t>
  </si>
  <si>
    <t>重水素
※&gt;99.9999％</t>
    <rPh sb="0" eb="3">
      <t>ジュウスイソ</t>
    </rPh>
    <phoneticPr fontId="7"/>
  </si>
  <si>
    <t>69L</t>
  </si>
  <si>
    <t>医療用酸素ガス</t>
    <rPh sb="0" eb="3">
      <t>イリョウヨウ</t>
    </rPh>
    <rPh sb="3" eb="5">
      <t>サンソ</t>
    </rPh>
    <phoneticPr fontId="7"/>
  </si>
  <si>
    <t>N2バランス 2%H2ボンベ</t>
  </si>
  <si>
    <t>7000L(47L型)</t>
    <rPh sb="9" eb="10">
      <t>カタ</t>
    </rPh>
    <phoneticPr fontId="7"/>
  </si>
  <si>
    <t>N2バランス 4%H2ボンベ</t>
  </si>
  <si>
    <t>混合ガスO2　40%+N2ベース</t>
  </si>
  <si>
    <t>7000L</t>
    <phoneticPr fontId="7"/>
  </si>
  <si>
    <t>純窒素ガス(G3)純度99.6%以上</t>
    <rPh sb="0" eb="3">
      <t xml:space="preserve">ジュンチッソガス </t>
    </rPh>
    <rPh sb="9" eb="11">
      <t xml:space="preserve">ジュンド </t>
    </rPh>
    <rPh sb="16" eb="18">
      <t xml:space="preserve">イジョウ </t>
    </rPh>
    <phoneticPr fontId="4"/>
  </si>
  <si>
    <t>7,000L</t>
    <phoneticPr fontId="4"/>
  </si>
  <si>
    <t>本</t>
    <rPh sb="0" eb="1">
      <t xml:space="preserve">ホン 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</si>
  <si>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</si>
  <si>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</si>
  <si>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納入場所</t>
    <rPh sb="0" eb="4">
      <t>ノウニュウバショ</t>
    </rPh>
    <phoneticPr fontId="6"/>
  </si>
  <si>
    <t>354室、5階 E19</t>
  </si>
  <si>
    <t>動物PET/MRI室、実験動物施設ボンベ室、実験動物施設E16、325室</t>
  </si>
  <si>
    <t>354室、動物PET/MRI室、ホットラボ2(180L)</t>
  </si>
  <si>
    <t>330室、260室、330室、451室、411室、動物PET/MRI室、実験動物施設 E02、322室</t>
  </si>
  <si>
    <t>427室</t>
  </si>
  <si>
    <t>260室</t>
  </si>
  <si>
    <t>330室、354室、429室、5階 E19</t>
  </si>
  <si>
    <t>354室、RI実験室、325室</t>
  </si>
  <si>
    <t>318室</t>
  </si>
  <si>
    <t>動物PET/MRI室、電源室（3本）</t>
  </si>
  <si>
    <t>電源室、測定検定室、325室</t>
  </si>
  <si>
    <t>ホットラボ2</t>
  </si>
  <si>
    <t>330室、408室 or 411室、B1標本室、動物PET/MRI室、実験動物施設 E01、310室</t>
  </si>
  <si>
    <t>330室</t>
  </si>
  <si>
    <t/>
  </si>
  <si>
    <t>電源室</t>
  </si>
  <si>
    <t>354室、447室</t>
  </si>
  <si>
    <t>354室</t>
  </si>
  <si>
    <t>440室、ボンベ室、429室、447室（成分純度指定有
ボンベ設置場所）、411室、実験動物施設ボンベ室、3階ボンベ室</t>
  </si>
  <si>
    <t>330室、354室、動物PET/MRI室、実験動物施設 ボンベ室、実験動物施設E15/E16、325室</t>
  </si>
  <si>
    <t>動物PET/MRI室</t>
  </si>
  <si>
    <t>電源室、325室</t>
  </si>
  <si>
    <t>5階 E19</t>
  </si>
  <si>
    <t>5階 E19、3階ボンベ置場</t>
  </si>
  <si>
    <t>325室</t>
  </si>
  <si>
    <t>418(MS室)</t>
  </si>
  <si>
    <t>合計(推定総金額)</t>
    <rPh sb="0" eb="2">
      <t>ゴウケイ</t>
    </rPh>
    <rPh sb="3" eb="5">
      <t>スイテイ</t>
    </rPh>
    <rPh sb="5" eb="8">
      <t>ソウキンガク</t>
    </rPh>
    <phoneticPr fontId="4"/>
  </si>
  <si>
    <t>見積単価（円）</t>
    <rPh sb="0" eb="2">
      <t>ミツモリ</t>
    </rPh>
    <rPh sb="2" eb="4">
      <t>タンカ</t>
    </rPh>
    <rPh sb="5" eb="6">
      <t>エン</t>
    </rPh>
    <phoneticPr fontId="6"/>
  </si>
  <si>
    <t>見積金額（円）</t>
    <rPh sb="0" eb="2">
      <t>ミツモリ</t>
    </rPh>
    <rPh sb="2" eb="4">
      <t>キンガク</t>
    </rPh>
    <rPh sb="5" eb="6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</si>
</sst>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8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6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shrinkToFit="1"/>
    </xf>
    <xf numFmtId="38" fontId="5" fillId="0" borderId="1" xfId="1" applyFont="1" applyFill="1" applyBorder="1" applyAlignment="1">
      <alignment horizontal="center" vertical="center" shrinkToFit="1"/>
    </xf>
    <xf numFmtId="41" fontId="5" fillId="0" borderId="1" xfId="1" applyNumberFormat="1" applyFont="1" applyFill="1" applyBorder="1" applyAlignment="1">
      <alignment horizontal="right" vertical="center" shrinkToFit="1"/>
    </xf>
    <xf numFmtId="0" fontId="5" fillId="0" borderId="1" xfId="0" applyFont="1" applyBorder="1" applyAlignment="1">
      <alignment horizontal="left" vertical="center" wrapText="1" shrinkToFit="1"/>
    </xf>
    <xf numFmtId="0" fontId="5" fillId="0" borderId="1" xfId="0" applyFont="1" applyBorder="1">
      <alignment vertical="center"/>
    </xf>
    <xf numFmtId="38" fontId="5" fillId="0" borderId="1" xfId="0" applyNumberFormat="1" applyFont="1" applyBorder="1" applyAlignment="1">
      <alignment horizontal="right" vertical="center"/>
    </xf>
    <xf numFmtId="41" fontId="5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C077-EA34-4ECA-BD63-DD09E26E2883}">
  <sheetPr codeName="Sheet1">
    <pageSetUpPr fitToPage="1"/>
  </sheetPr>
  <dimension ref="A1:H38"/>
  <sheetViews>
    <sheetView tabSelected="1" view="pageBreakPreview" zoomScale="82" zoomScaleNormal="82" zoomScaleSheetLayoutView="82" workbookViewId="0">
      <selection sqref="A1:H1"/>
    </sheetView>
  </sheetViews>
  <sheetFormatPr defaultColWidth="8.875" defaultRowHeight="13.5" x14ac:dyDescent="0.4"/>
  <cols>
    <col min="1" max="1" width="4.625" style="1" customWidth="1"/>
    <col min="2" max="2" width="32.75" style="1" bestFit="1" customWidth="1"/>
    <col min="3" max="3" width="22.75" style="1" bestFit="1" customWidth="1"/>
    <col min="4" max="4" width="8.25" style="1" customWidth="1"/>
    <col min="5" max="5" width="9.125" style="2" customWidth="1"/>
    <col min="6" max="7" width="14.5" style="3" customWidth="1"/>
    <col min="8" max="8" width="56.125" style="1" customWidth="1"/>
    <col min="9" max="16384" width="8.875" style="1"/>
  </cols>
  <sheetData>
    <row r="1" spans="1:8" ht="25.5" customHeight="1" x14ac:dyDescent="0.4">
      <c r="A1" s="14" t="s">
        <v>0</v>
      </c>
      <c r="B1" s="14"/>
      <c r="C1" s="14"/>
      <c r="D1" s="14"/>
      <c r="E1" s="14"/>
      <c r="F1" s="14"/>
      <c r="G1" s="14"/>
      <c r="H1" s="14"/>
    </row>
    <row r="3" spans="1:8" ht="22.5" customHeight="1" x14ac:dyDescent="0.15">
      <c r="A3" s="1" t="s">
        <v>1</v>
      </c>
      <c r="H3" s="4"/>
    </row>
    <row r="4" spans="1:8" ht="35.25" customHeight="1" x14ac:dyDescent="0.4">
      <c r="A4" s="5" t="s">
        <v>2</v>
      </c>
      <c r="B4" s="5" t="s">
        <v>3</v>
      </c>
      <c r="C4" s="5" t="s">
        <v>4</v>
      </c>
      <c r="D4" s="5" t="s">
        <v>5</v>
      </c>
      <c r="E4" s="6" t="s">
        <v>6</v>
      </c>
      <c r="F4" s="6" t="s">
        <v>84</v>
      </c>
      <c r="G4" s="6" t="s">
        <v>85</v>
      </c>
      <c r="H4" s="11" t="s">
        <v>56</v>
      </c>
    </row>
    <row r="5" spans="1:8" ht="31.5" customHeight="1" x14ac:dyDescent="0.4">
      <c r="A5" s="5">
        <v>1</v>
      </c>
      <c r="B5" s="7" t="s">
        <v>7</v>
      </c>
      <c r="C5" s="7" t="s">
        <v>8</v>
      </c>
      <c r="D5" s="5" t="s">
        <v>9</v>
      </c>
      <c r="E5" s="8">
        <v>6</v>
      </c>
      <c r="F5" s="13"/>
      <c r="G5" s="9">
        <f t="shared" ref="G5:G35" si="0">F5*E5</f>
        <v>0</v>
      </c>
      <c r="H5" s="16" t="s">
        <v>57</v>
      </c>
    </row>
    <row r="6" spans="1:8" ht="31.5" customHeight="1" x14ac:dyDescent="0.4">
      <c r="A6" s="5">
        <v>2</v>
      </c>
      <c r="B6" s="7" t="s">
        <v>7</v>
      </c>
      <c r="C6" s="7" t="s">
        <v>10</v>
      </c>
      <c r="D6" s="5" t="s">
        <v>9</v>
      </c>
      <c r="E6" s="8">
        <v>15</v>
      </c>
      <c r="F6" s="13"/>
      <c r="G6" s="9">
        <f t="shared" si="0"/>
        <v>0</v>
      </c>
      <c r="H6" s="16" t="s">
        <v>58</v>
      </c>
    </row>
    <row r="7" spans="1:8" ht="31.5" customHeight="1" x14ac:dyDescent="0.4">
      <c r="A7" s="5">
        <v>3</v>
      </c>
      <c r="B7" s="7" t="s">
        <v>11</v>
      </c>
      <c r="C7" s="7" t="s">
        <v>12</v>
      </c>
      <c r="D7" s="5" t="s">
        <v>9</v>
      </c>
      <c r="E7" s="8">
        <v>35</v>
      </c>
      <c r="F7" s="13"/>
      <c r="G7" s="9">
        <f t="shared" si="0"/>
        <v>0</v>
      </c>
      <c r="H7" s="16" t="s">
        <v>59</v>
      </c>
    </row>
    <row r="8" spans="1:8" ht="31.5" customHeight="1" x14ac:dyDescent="0.4">
      <c r="A8" s="5">
        <v>4</v>
      </c>
      <c r="B8" s="7" t="s">
        <v>13</v>
      </c>
      <c r="C8" s="7"/>
      <c r="D8" s="5" t="s">
        <v>14</v>
      </c>
      <c r="E8" s="8">
        <v>3240</v>
      </c>
      <c r="F8" s="13"/>
      <c r="G8" s="9">
        <f t="shared" si="0"/>
        <v>0</v>
      </c>
      <c r="H8" s="16" t="s">
        <v>60</v>
      </c>
    </row>
    <row r="9" spans="1:8" ht="31.5" customHeight="1" x14ac:dyDescent="0.4">
      <c r="A9" s="5">
        <v>5</v>
      </c>
      <c r="B9" s="7" t="s">
        <v>15</v>
      </c>
      <c r="C9" s="7"/>
      <c r="D9" s="5" t="s">
        <v>14</v>
      </c>
      <c r="E9" s="8">
        <v>110</v>
      </c>
      <c r="F9" s="13"/>
      <c r="G9" s="9">
        <f t="shared" si="0"/>
        <v>0</v>
      </c>
      <c r="H9" s="16" t="s">
        <v>61</v>
      </c>
    </row>
    <row r="10" spans="1:8" ht="31.5" customHeight="1" x14ac:dyDescent="0.4">
      <c r="A10" s="5">
        <v>6</v>
      </c>
      <c r="B10" s="7" t="s">
        <v>11</v>
      </c>
      <c r="C10" s="7" t="s">
        <v>16</v>
      </c>
      <c r="D10" s="5" t="s">
        <v>9</v>
      </c>
      <c r="E10" s="8">
        <v>24</v>
      </c>
      <c r="F10" s="13"/>
      <c r="G10" s="9">
        <f t="shared" si="0"/>
        <v>0</v>
      </c>
      <c r="H10" s="16" t="s">
        <v>62</v>
      </c>
    </row>
    <row r="11" spans="1:8" ht="31.5" customHeight="1" x14ac:dyDescent="0.4">
      <c r="A11" s="5">
        <v>7</v>
      </c>
      <c r="B11" s="7" t="s">
        <v>17</v>
      </c>
      <c r="C11" s="7" t="s">
        <v>18</v>
      </c>
      <c r="D11" s="5" t="s">
        <v>9</v>
      </c>
      <c r="E11" s="8">
        <v>14</v>
      </c>
      <c r="F11" s="13"/>
      <c r="G11" s="9">
        <f t="shared" si="0"/>
        <v>0</v>
      </c>
      <c r="H11" s="16" t="s">
        <v>63</v>
      </c>
    </row>
    <row r="12" spans="1:8" ht="31.5" customHeight="1" x14ac:dyDescent="0.4">
      <c r="A12" s="5">
        <v>8</v>
      </c>
      <c r="B12" s="7" t="s">
        <v>17</v>
      </c>
      <c r="C12" s="7" t="s">
        <v>19</v>
      </c>
      <c r="D12" s="5" t="s">
        <v>9</v>
      </c>
      <c r="E12" s="8">
        <v>5</v>
      </c>
      <c r="F12" s="13"/>
      <c r="G12" s="9">
        <f t="shared" si="0"/>
        <v>0</v>
      </c>
      <c r="H12" s="16" t="s">
        <v>64</v>
      </c>
    </row>
    <row r="13" spans="1:8" ht="31.5" customHeight="1" x14ac:dyDescent="0.4">
      <c r="A13" s="5">
        <v>9</v>
      </c>
      <c r="B13" s="7" t="s">
        <v>17</v>
      </c>
      <c r="C13" s="7" t="s">
        <v>20</v>
      </c>
      <c r="D13" s="5" t="s">
        <v>9</v>
      </c>
      <c r="E13" s="8">
        <v>1</v>
      </c>
      <c r="F13" s="13"/>
      <c r="G13" s="9">
        <f t="shared" si="0"/>
        <v>0</v>
      </c>
      <c r="H13" s="16" t="s">
        <v>65</v>
      </c>
    </row>
    <row r="14" spans="1:8" ht="31.5" customHeight="1" x14ac:dyDescent="0.4">
      <c r="A14" s="5">
        <v>10</v>
      </c>
      <c r="B14" s="7" t="s">
        <v>21</v>
      </c>
      <c r="C14" s="7" t="s">
        <v>19</v>
      </c>
      <c r="D14" s="5" t="s">
        <v>9</v>
      </c>
      <c r="E14" s="8">
        <v>5</v>
      </c>
      <c r="F14" s="13"/>
      <c r="G14" s="9">
        <f t="shared" si="0"/>
        <v>0</v>
      </c>
      <c r="H14" s="16" t="s">
        <v>66</v>
      </c>
    </row>
    <row r="15" spans="1:8" ht="32.1" customHeight="1" x14ac:dyDescent="0.4">
      <c r="A15" s="5">
        <v>11</v>
      </c>
      <c r="B15" s="10" t="s">
        <v>22</v>
      </c>
      <c r="C15" s="7" t="s">
        <v>19</v>
      </c>
      <c r="D15" s="5" t="s">
        <v>9</v>
      </c>
      <c r="E15" s="8">
        <v>3</v>
      </c>
      <c r="F15" s="13"/>
      <c r="G15" s="9">
        <f t="shared" si="0"/>
        <v>0</v>
      </c>
      <c r="H15" s="16" t="s">
        <v>67</v>
      </c>
    </row>
    <row r="16" spans="1:8" ht="32.1" customHeight="1" x14ac:dyDescent="0.4">
      <c r="A16" s="5">
        <v>12</v>
      </c>
      <c r="B16" s="10" t="s">
        <v>23</v>
      </c>
      <c r="C16" s="7" t="s">
        <v>24</v>
      </c>
      <c r="D16" s="5" t="s">
        <v>9</v>
      </c>
      <c r="E16" s="8">
        <v>5</v>
      </c>
      <c r="F16" s="13"/>
      <c r="G16" s="9">
        <f t="shared" si="0"/>
        <v>0</v>
      </c>
      <c r="H16" s="16" t="s">
        <v>68</v>
      </c>
    </row>
    <row r="17" spans="1:8" ht="32.1" customHeight="1" x14ac:dyDescent="0.4">
      <c r="A17" s="5">
        <v>13</v>
      </c>
      <c r="B17" s="10" t="s">
        <v>25</v>
      </c>
      <c r="C17" s="7" t="s">
        <v>26</v>
      </c>
      <c r="D17" s="5" t="s">
        <v>9</v>
      </c>
      <c r="E17" s="8">
        <v>368</v>
      </c>
      <c r="F17" s="13"/>
      <c r="G17" s="9">
        <f t="shared" si="0"/>
        <v>0</v>
      </c>
      <c r="H17" s="16" t="s">
        <v>69</v>
      </c>
    </row>
    <row r="18" spans="1:8" ht="32.1" customHeight="1" x14ac:dyDescent="0.4">
      <c r="A18" s="5">
        <v>14</v>
      </c>
      <c r="B18" s="7" t="s">
        <v>25</v>
      </c>
      <c r="C18" s="7" t="s">
        <v>27</v>
      </c>
      <c r="D18" s="5" t="s">
        <v>9</v>
      </c>
      <c r="E18" s="8">
        <v>150</v>
      </c>
      <c r="F18" s="13"/>
      <c r="G18" s="9">
        <f>F18*E18</f>
        <v>0</v>
      </c>
      <c r="H18" s="16" t="s">
        <v>70</v>
      </c>
    </row>
    <row r="19" spans="1:8" ht="32.1" customHeight="1" x14ac:dyDescent="0.4">
      <c r="A19" s="5">
        <v>15</v>
      </c>
      <c r="B19" s="10" t="s">
        <v>28</v>
      </c>
      <c r="C19" s="7" t="s">
        <v>29</v>
      </c>
      <c r="D19" s="5" t="s">
        <v>9</v>
      </c>
      <c r="E19" s="8">
        <v>1</v>
      </c>
      <c r="F19" s="13"/>
      <c r="G19" s="9">
        <f t="shared" si="0"/>
        <v>0</v>
      </c>
      <c r="H19" s="16" t="s">
        <v>71</v>
      </c>
    </row>
    <row r="20" spans="1:8" ht="32.1" customHeight="1" x14ac:dyDescent="0.4">
      <c r="A20" s="5">
        <v>16</v>
      </c>
      <c r="B20" s="10" t="s">
        <v>30</v>
      </c>
      <c r="C20" s="7" t="s">
        <v>29</v>
      </c>
      <c r="D20" s="5" t="s">
        <v>9</v>
      </c>
      <c r="E20" s="8">
        <v>1</v>
      </c>
      <c r="F20" s="13"/>
      <c r="G20" s="9">
        <f t="shared" si="0"/>
        <v>0</v>
      </c>
      <c r="H20" s="16" t="s">
        <v>71</v>
      </c>
    </row>
    <row r="21" spans="1:8" ht="32.1" customHeight="1" x14ac:dyDescent="0.4">
      <c r="A21" s="5">
        <v>17</v>
      </c>
      <c r="B21" s="10" t="s">
        <v>31</v>
      </c>
      <c r="C21" s="7" t="s">
        <v>32</v>
      </c>
      <c r="D21" s="5" t="s">
        <v>9</v>
      </c>
      <c r="E21" s="8">
        <v>1</v>
      </c>
      <c r="F21" s="13"/>
      <c r="G21" s="9">
        <f t="shared" si="0"/>
        <v>0</v>
      </c>
      <c r="H21" s="16" t="s">
        <v>71</v>
      </c>
    </row>
    <row r="22" spans="1:8" ht="32.1" customHeight="1" x14ac:dyDescent="0.4">
      <c r="A22" s="5">
        <v>18</v>
      </c>
      <c r="B22" s="10" t="s">
        <v>33</v>
      </c>
      <c r="C22" s="7" t="s">
        <v>32</v>
      </c>
      <c r="D22" s="5" t="s">
        <v>9</v>
      </c>
      <c r="E22" s="8">
        <v>2</v>
      </c>
      <c r="F22" s="13"/>
      <c r="G22" s="9">
        <f t="shared" si="0"/>
        <v>0</v>
      </c>
      <c r="H22" s="16" t="s">
        <v>72</v>
      </c>
    </row>
    <row r="23" spans="1:8" ht="32.1" customHeight="1" x14ac:dyDescent="0.4">
      <c r="A23" s="5">
        <v>19</v>
      </c>
      <c r="B23" s="10" t="s">
        <v>34</v>
      </c>
      <c r="C23" s="7" t="s">
        <v>29</v>
      </c>
      <c r="D23" s="5" t="s">
        <v>9</v>
      </c>
      <c r="E23" s="8">
        <v>13</v>
      </c>
      <c r="F23" s="13"/>
      <c r="G23" s="9">
        <f t="shared" si="0"/>
        <v>0</v>
      </c>
      <c r="H23" s="16" t="s">
        <v>72</v>
      </c>
    </row>
    <row r="24" spans="1:8" ht="32.1" customHeight="1" x14ac:dyDescent="0.4">
      <c r="A24" s="5">
        <v>20</v>
      </c>
      <c r="B24" s="10" t="s">
        <v>35</v>
      </c>
      <c r="C24" s="7" t="s">
        <v>32</v>
      </c>
      <c r="D24" s="5" t="s">
        <v>9</v>
      </c>
      <c r="E24" s="8">
        <v>3</v>
      </c>
      <c r="F24" s="13"/>
      <c r="G24" s="9">
        <f t="shared" si="0"/>
        <v>0</v>
      </c>
      <c r="H24" s="16" t="s">
        <v>73</v>
      </c>
    </row>
    <row r="25" spans="1:8" ht="32.1" customHeight="1" x14ac:dyDescent="0.4">
      <c r="A25" s="5">
        <v>21</v>
      </c>
      <c r="B25" s="10" t="s">
        <v>36</v>
      </c>
      <c r="C25" s="7" t="s">
        <v>32</v>
      </c>
      <c r="D25" s="5" t="s">
        <v>9</v>
      </c>
      <c r="E25" s="8">
        <v>1</v>
      </c>
      <c r="F25" s="13"/>
      <c r="G25" s="9">
        <f t="shared" si="0"/>
        <v>0</v>
      </c>
      <c r="H25" s="16" t="s">
        <v>74</v>
      </c>
    </row>
    <row r="26" spans="1:8" ht="32.1" customHeight="1" x14ac:dyDescent="0.4">
      <c r="A26" s="5">
        <v>22</v>
      </c>
      <c r="B26" s="10" t="s">
        <v>37</v>
      </c>
      <c r="C26" s="7" t="s">
        <v>38</v>
      </c>
      <c r="D26" s="5" t="s">
        <v>9</v>
      </c>
      <c r="E26" s="8">
        <v>30</v>
      </c>
      <c r="F26" s="13"/>
      <c r="G26" s="9">
        <f t="shared" si="0"/>
        <v>0</v>
      </c>
      <c r="H26" s="16" t="s">
        <v>75</v>
      </c>
    </row>
    <row r="27" spans="1:8" ht="32.1" customHeight="1" x14ac:dyDescent="0.4">
      <c r="A27" s="5">
        <v>23</v>
      </c>
      <c r="B27" s="10" t="s">
        <v>37</v>
      </c>
      <c r="C27" s="7" t="s">
        <v>39</v>
      </c>
      <c r="D27" s="5" t="s">
        <v>9</v>
      </c>
      <c r="E27" s="8">
        <v>16</v>
      </c>
      <c r="F27" s="13"/>
      <c r="G27" s="9">
        <f t="shared" si="0"/>
        <v>0</v>
      </c>
      <c r="H27" s="16" t="s">
        <v>76</v>
      </c>
    </row>
    <row r="28" spans="1:8" ht="32.1" customHeight="1" x14ac:dyDescent="0.4">
      <c r="A28" s="5">
        <v>24</v>
      </c>
      <c r="B28" s="7" t="s">
        <v>37</v>
      </c>
      <c r="C28" s="7" t="s">
        <v>40</v>
      </c>
      <c r="D28" s="5" t="s">
        <v>9</v>
      </c>
      <c r="E28" s="8">
        <v>1</v>
      </c>
      <c r="F28" s="13"/>
      <c r="G28" s="9">
        <f t="shared" si="0"/>
        <v>0</v>
      </c>
      <c r="H28" s="16" t="s">
        <v>65</v>
      </c>
    </row>
    <row r="29" spans="1:8" ht="32.1" customHeight="1" x14ac:dyDescent="0.4">
      <c r="A29" s="5">
        <v>25</v>
      </c>
      <c r="B29" s="7" t="s">
        <v>41</v>
      </c>
      <c r="C29" s="7" t="s">
        <v>42</v>
      </c>
      <c r="D29" s="5" t="s">
        <v>9</v>
      </c>
      <c r="E29" s="8">
        <v>2</v>
      </c>
      <c r="F29" s="13"/>
      <c r="G29" s="9">
        <f t="shared" si="0"/>
        <v>0</v>
      </c>
      <c r="H29" s="16" t="s">
        <v>77</v>
      </c>
    </row>
    <row r="30" spans="1:8" ht="32.1" customHeight="1" x14ac:dyDescent="0.4">
      <c r="A30" s="5">
        <v>26</v>
      </c>
      <c r="B30" s="7" t="s">
        <v>43</v>
      </c>
      <c r="C30" s="7" t="s">
        <v>44</v>
      </c>
      <c r="D30" s="5" t="s">
        <v>9</v>
      </c>
      <c r="E30" s="8">
        <v>2</v>
      </c>
      <c r="F30" s="13"/>
      <c r="G30" s="9">
        <f t="shared" si="0"/>
        <v>0</v>
      </c>
      <c r="H30" s="16" t="s">
        <v>78</v>
      </c>
    </row>
    <row r="31" spans="1:8" ht="32.1" customHeight="1" x14ac:dyDescent="0.4">
      <c r="A31" s="5">
        <v>27</v>
      </c>
      <c r="B31" s="7" t="s">
        <v>45</v>
      </c>
      <c r="C31" s="7" t="s">
        <v>20</v>
      </c>
      <c r="D31" s="5" t="s">
        <v>9</v>
      </c>
      <c r="E31" s="8">
        <v>1</v>
      </c>
      <c r="F31" s="13"/>
      <c r="G31" s="9">
        <f t="shared" si="0"/>
        <v>0</v>
      </c>
      <c r="H31" s="16" t="s">
        <v>71</v>
      </c>
    </row>
    <row r="32" spans="1:8" ht="31.5" customHeight="1" x14ac:dyDescent="0.4">
      <c r="A32" s="5">
        <v>28</v>
      </c>
      <c r="B32" s="10" t="s">
        <v>46</v>
      </c>
      <c r="C32" s="7" t="s">
        <v>47</v>
      </c>
      <c r="D32" s="5" t="s">
        <v>9</v>
      </c>
      <c r="E32" s="8">
        <v>2</v>
      </c>
      <c r="F32" s="13"/>
      <c r="G32" s="9">
        <f t="shared" si="0"/>
        <v>0</v>
      </c>
      <c r="H32" s="16" t="s">
        <v>79</v>
      </c>
    </row>
    <row r="33" spans="1:8" ht="31.5" customHeight="1" x14ac:dyDescent="0.4">
      <c r="A33" s="5">
        <v>29</v>
      </c>
      <c r="B33" s="10" t="s">
        <v>48</v>
      </c>
      <c r="C33" s="7" t="s">
        <v>47</v>
      </c>
      <c r="D33" s="5" t="s">
        <v>9</v>
      </c>
      <c r="E33" s="8">
        <v>5</v>
      </c>
      <c r="F33" s="13"/>
      <c r="G33" s="9">
        <f t="shared" si="0"/>
        <v>0</v>
      </c>
      <c r="H33" s="16" t="s">
        <v>80</v>
      </c>
    </row>
    <row r="34" spans="1:8" ht="31.5" customHeight="1" x14ac:dyDescent="0.4">
      <c r="A34" s="5">
        <v>30</v>
      </c>
      <c r="B34" s="10" t="s">
        <v>49</v>
      </c>
      <c r="C34" s="7" t="s">
        <v>50</v>
      </c>
      <c r="D34" s="5" t="s">
        <v>9</v>
      </c>
      <c r="E34" s="8">
        <v>5</v>
      </c>
      <c r="F34" s="13"/>
      <c r="G34" s="9">
        <f t="shared" si="0"/>
        <v>0</v>
      </c>
      <c r="H34" s="16" t="s">
        <v>81</v>
      </c>
    </row>
    <row r="35" spans="1:8" ht="31.5" customHeight="1" x14ac:dyDescent="0.4">
      <c r="A35" s="5">
        <v>31</v>
      </c>
      <c r="B35" s="11" t="s">
        <v>51</v>
      </c>
      <c r="C35" s="11" t="s">
        <v>52</v>
      </c>
      <c r="D35" s="5" t="s">
        <v>53</v>
      </c>
      <c r="E35" s="8">
        <v>1</v>
      </c>
      <c r="F35" s="13"/>
      <c r="G35" s="9">
        <f t="shared" si="0"/>
        <v>0</v>
      </c>
      <c r="H35" s="16" t="s">
        <v>82</v>
      </c>
    </row>
    <row r="36" spans="1:8" ht="31.5" customHeight="1" x14ac:dyDescent="0.4">
      <c r="A36" s="15" t="s">
        <v>54</v>
      </c>
      <c r="B36" s="15"/>
      <c r="C36" s="15"/>
      <c r="D36" s="15"/>
      <c r="E36" s="15"/>
      <c r="F36" s="15"/>
      <c r="G36" s="12">
        <f>SUM(G5:G35)</f>
        <v>0</v>
      </c>
    </row>
    <row r="37" spans="1:8" ht="31.5" customHeight="1" x14ac:dyDescent="0.4">
      <c r="A37" s="15" t="s">
        <v>55</v>
      </c>
      <c r="B37" s="15"/>
      <c r="C37" s="15"/>
      <c r="D37" s="15"/>
      <c r="E37" s="15"/>
      <c r="F37" s="15"/>
      <c r="G37" s="12">
        <f>TRUNC(G36*0.1)</f>
        <v>0</v>
      </c>
    </row>
    <row r="38" spans="1:8" ht="31.5" customHeight="1" x14ac:dyDescent="0.4">
      <c r="A38" s="15" t="s">
        <v>83</v>
      </c>
      <c r="B38" s="15"/>
      <c r="C38" s="15"/>
      <c r="D38" s="15"/>
      <c r="E38" s="15"/>
      <c r="F38" s="15"/>
      <c r="G38" s="12">
        <f>SUM(G36:G37)</f>
        <v>0</v>
      </c>
    </row>
  </sheetData>
  <mergeCells count="4">
    <mergeCell ref="A36:F36"/>
    <mergeCell ref="A37:F37"/>
    <mergeCell ref="A38:F38"/>
    <mergeCell ref="A1:H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内訳書（提出用）</vt:lpstr>
      <vt:lpstr>'内訳書（提出用）'!Print_Area</vt:lpstr>
      <vt:lpstr>'内訳書（提出用）'!Print_Titles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システム 情報</dc:creator>
  <cp:lastModifiedBy>システム 情報</cp:lastModifiedBy>
  <dcterms:created xsi:type="dcterms:W3CDTF">2026-01-13T08:21:38Z</dcterms:created>
  <dcterms:modified xsi:type="dcterms:W3CDTF">2026-01-13T08:27:37Z</dcterms:modified>
</cp:coreProperties>
</file>