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1.1.5\08_人事係\庶務係　たまて箱 - Daitaiki-2\人事係2010\3　常勤人事担当２（固有関係）\05_看護採用\31_（月次）看護_採用選考★\R8年度実施看護師採用選考\★R8選考案内\"/>
    </mc:Choice>
  </mc:AlternateContent>
  <bookViews>
    <workbookView xWindow="0" yWindow="0" windowWidth="23610" windowHeight="10440"/>
  </bookViews>
  <sheets>
    <sheet name="作成の手引き" sheetId="6" r:id="rId1"/>
    <sheet name="入力シート" sheetId="2" r:id="rId2"/>
    <sheet name="申込書兼履歴書" sheetId="1" r:id="rId3"/>
    <sheet name="自己ＰＲシート" sheetId="4" r:id="rId4"/>
    <sheet name="プルダウンリスト" sheetId="3" state="hidden" r:id="rId5"/>
  </sheets>
  <definedNames>
    <definedName name="_xlnm.Print_Area" localSheetId="0">作成の手引き!$A$1:$Q$20</definedName>
    <definedName name="_xlnm.Print_Area" localSheetId="3">自己ＰＲシート!$A$1:$D$34</definedName>
    <definedName name="_xlnm.Print_Area" localSheetId="2">申込書兼履歴書!$A$1:$AA$103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9" i="1" l="1"/>
  <c r="B5" i="4"/>
  <c r="D6" i="4" l="1"/>
  <c r="A3" i="4"/>
  <c r="C4" i="1"/>
  <c r="C6" i="4"/>
  <c r="B6" i="4"/>
  <c r="C10" i="1"/>
  <c r="N10" i="1" s="1"/>
  <c r="C5" i="4" s="1"/>
  <c r="B4" i="4"/>
  <c r="Q25" i="1" l="1"/>
  <c r="Z89" i="1"/>
  <c r="Z87" i="1"/>
  <c r="Z85" i="1"/>
  <c r="Z83" i="1"/>
  <c r="Z81" i="1"/>
  <c r="Z79" i="1"/>
  <c r="Z77" i="1"/>
  <c r="Z75" i="1"/>
  <c r="Z73" i="1"/>
  <c r="Z71" i="1"/>
  <c r="Z69" i="1"/>
  <c r="Z67" i="1"/>
  <c r="Z65" i="1"/>
  <c r="Z61" i="1"/>
  <c r="T89" i="1"/>
  <c r="T87" i="1"/>
  <c r="T85" i="1"/>
  <c r="T83" i="1"/>
  <c r="T81" i="1"/>
  <c r="T79" i="1"/>
  <c r="T77" i="1"/>
  <c r="T75" i="1"/>
  <c r="T73" i="1"/>
  <c r="T71" i="1"/>
  <c r="T69" i="1"/>
  <c r="T67" i="1"/>
  <c r="T65" i="1"/>
  <c r="T61" i="1"/>
  <c r="N90" i="1"/>
  <c r="S90" i="1" s="1"/>
  <c r="N89" i="1"/>
  <c r="N88" i="1"/>
  <c r="S88" i="1" s="1"/>
  <c r="N87" i="1"/>
  <c r="S87" i="1" s="1"/>
  <c r="N86" i="1"/>
  <c r="S86" i="1" s="1"/>
  <c r="N85" i="1"/>
  <c r="S85" i="1" s="1"/>
  <c r="N84" i="1"/>
  <c r="S84" i="1" s="1"/>
  <c r="N83" i="1"/>
  <c r="S83" i="1" s="1"/>
  <c r="N82" i="1"/>
  <c r="S82" i="1" s="1"/>
  <c r="N81" i="1"/>
  <c r="S81" i="1" s="1"/>
  <c r="N80" i="1"/>
  <c r="S80" i="1" s="1"/>
  <c r="N79" i="1"/>
  <c r="S79" i="1" s="1"/>
  <c r="N78" i="1"/>
  <c r="S78" i="1" s="1"/>
  <c r="N77" i="1"/>
  <c r="S77" i="1" s="1"/>
  <c r="N61" i="1"/>
  <c r="S61" i="1" s="1"/>
  <c r="N75" i="1"/>
  <c r="S75" i="1" s="1"/>
  <c r="N76" i="1"/>
  <c r="S76" i="1" s="1"/>
  <c r="N74" i="1"/>
  <c r="S74" i="1" s="1"/>
  <c r="N73" i="1"/>
  <c r="S73" i="1" s="1"/>
  <c r="N72" i="1"/>
  <c r="S72" i="1" s="1"/>
  <c r="N71" i="1"/>
  <c r="S71" i="1" s="1"/>
  <c r="N70" i="1"/>
  <c r="S70" i="1" s="1"/>
  <c r="N69" i="1"/>
  <c r="S69" i="1" s="1"/>
  <c r="N68" i="1"/>
  <c r="S68" i="1" s="1"/>
  <c r="N67" i="1"/>
  <c r="S67" i="1" s="1"/>
  <c r="N66" i="1"/>
  <c r="S66" i="1" s="1"/>
  <c r="N65" i="1"/>
  <c r="S65" i="1" s="1"/>
  <c r="N64" i="1"/>
  <c r="S64" i="1" s="1"/>
  <c r="N63" i="1"/>
  <c r="S63" i="1" s="1"/>
  <c r="N62" i="1"/>
  <c r="S62" i="1" s="1"/>
  <c r="C89" i="1"/>
  <c r="C87" i="1"/>
  <c r="C85" i="1"/>
  <c r="C83" i="1"/>
  <c r="C81" i="1"/>
  <c r="C79" i="1"/>
  <c r="C77" i="1"/>
  <c r="C75" i="1"/>
  <c r="C73" i="1"/>
  <c r="C71" i="1"/>
  <c r="C69" i="1"/>
  <c r="C67" i="1"/>
  <c r="C65" i="1"/>
  <c r="C63" i="1"/>
  <c r="N7" i="1"/>
  <c r="Z63" i="1"/>
  <c r="T63" i="1"/>
  <c r="C61" i="1"/>
  <c r="S89" i="1"/>
  <c r="W40" i="1" l="1"/>
  <c r="W38" i="1"/>
  <c r="W36" i="1"/>
  <c r="R40" i="1"/>
  <c r="P40" i="1" s="1"/>
  <c r="R38" i="1"/>
  <c r="P38" i="1" s="1"/>
  <c r="R36" i="1"/>
  <c r="P36" i="1" s="1"/>
  <c r="R34" i="1"/>
  <c r="P34" i="1" s="1"/>
  <c r="C40" i="1"/>
  <c r="C38" i="1"/>
  <c r="C36" i="1"/>
  <c r="W34" i="1"/>
  <c r="U25" i="1"/>
  <c r="C34" i="1"/>
  <c r="Q32" i="1"/>
  <c r="U32" i="1" s="1"/>
  <c r="Q31" i="1"/>
  <c r="U31" i="1" s="1"/>
  <c r="Q30" i="1"/>
  <c r="U30" i="1" s="1"/>
  <c r="Q29" i="1"/>
  <c r="U29" i="1" s="1"/>
  <c r="Q28" i="1"/>
  <c r="U28" i="1" s="1"/>
  <c r="Q27" i="1"/>
  <c r="U27" i="1" s="1"/>
  <c r="Q26" i="1"/>
  <c r="U26" i="1" s="1"/>
  <c r="X31" i="1"/>
  <c r="V31" i="1"/>
  <c r="L31" i="1"/>
  <c r="X29" i="1"/>
  <c r="V29" i="1"/>
  <c r="L29" i="1"/>
  <c r="C29" i="1"/>
  <c r="C31" i="1"/>
  <c r="X27" i="1"/>
  <c r="V27" i="1"/>
  <c r="L27" i="1"/>
  <c r="C27" i="1"/>
  <c r="X25" i="1"/>
  <c r="V25" i="1"/>
  <c r="L25" i="1"/>
  <c r="C25" i="1"/>
  <c r="D20" i="1"/>
  <c r="V20" i="1"/>
  <c r="C21" i="1"/>
  <c r="V14" i="1"/>
  <c r="G18" i="1"/>
  <c r="C15" i="1"/>
  <c r="D14" i="1"/>
  <c r="C13" i="1"/>
  <c r="C6" i="1"/>
  <c r="C7" i="1"/>
</calcChain>
</file>

<file path=xl/comments1.xml><?xml version="1.0" encoding="utf-8"?>
<comments xmlns="http://schemas.openxmlformats.org/spreadsheetml/2006/main">
  <authors>
    <author>TMGHadmin</author>
  </authors>
  <commentList>
    <comment ref="D2" authorId="0" shapeId="0">
      <text>
        <r>
          <rPr>
            <sz val="11"/>
            <color indexed="81"/>
            <rFont val="MS P ゴシック"/>
            <family val="3"/>
            <charset val="128"/>
          </rPr>
          <t>プルダウンより希望の受験日を選択してください。
（受験日は申込受付日により決定されます）</t>
        </r>
      </text>
    </comment>
    <comment ref="D6" authorId="0" shapeId="0">
      <text>
        <r>
          <rPr>
            <sz val="11"/>
            <color indexed="81"/>
            <rFont val="MS P ゴシック"/>
            <family val="3"/>
            <charset val="128"/>
          </rPr>
          <t>生年月日を入力すると、履歴書側で年齢が自動入力されます。</t>
        </r>
      </text>
    </comment>
    <comment ref="O7" authorId="0" shapeId="0">
      <text>
        <r>
          <rPr>
            <sz val="11"/>
            <color indexed="81"/>
            <rFont val="MS P ゴシック"/>
            <family val="3"/>
            <charset val="128"/>
          </rPr>
          <t>プルダウンよりご選択ください。</t>
        </r>
      </text>
    </comment>
    <comment ref="D23" authorId="0" shapeId="0">
      <text>
        <r>
          <rPr>
            <sz val="11"/>
            <color indexed="81"/>
            <rFont val="MS P ゴシック"/>
            <family val="3"/>
            <charset val="128"/>
          </rPr>
          <t>始期・終期はyyyy年m月の形式でご入力ください（例：2021年4月）</t>
        </r>
      </text>
    </comment>
    <comment ref="D26" authorId="0" shapeId="0">
      <text>
        <r>
          <rPr>
            <sz val="11"/>
            <color indexed="81"/>
            <rFont val="MS P ゴシック"/>
            <family val="3"/>
            <charset val="128"/>
          </rPr>
          <t>プルダウンよりご選択ください。</t>
        </r>
      </text>
    </comment>
  </commentList>
</comments>
</file>

<file path=xl/comments2.xml><?xml version="1.0" encoding="utf-8"?>
<comments xmlns="http://schemas.openxmlformats.org/spreadsheetml/2006/main">
  <authors>
    <author>TMGHadmin</author>
  </authors>
  <commentList>
    <comment ref="N10" authorId="0" shapeId="0">
      <text>
        <r>
          <rPr>
            <b/>
            <sz val="11"/>
            <color indexed="81"/>
            <rFont val="MS P ゴシック"/>
            <family val="3"/>
            <charset val="128"/>
          </rPr>
          <t>TMGHadmin:</t>
        </r>
        <r>
          <rPr>
            <sz val="11"/>
            <color indexed="81"/>
            <rFont val="MS P ゴシック"/>
            <family val="3"/>
            <charset val="128"/>
          </rPr>
          <t xml:space="preserve">
生年月日を入力すると自動で満年齢が表示されます。</t>
        </r>
      </text>
    </comment>
  </commentList>
</comments>
</file>

<file path=xl/comments3.xml><?xml version="1.0" encoding="utf-8"?>
<comments xmlns="http://schemas.openxmlformats.org/spreadsheetml/2006/main">
  <authors>
    <author>TMGHadmin</author>
  </authors>
  <commentList>
    <comment ref="A10" authorId="0" shapeId="0">
      <text>
        <r>
          <rPr>
            <b/>
            <sz val="14"/>
            <color indexed="81"/>
            <rFont val="MS P ゴシック"/>
            <family val="3"/>
            <charset val="128"/>
          </rPr>
          <t>こちらにご入力ください。
最大1800字程度となります。</t>
        </r>
      </text>
    </comment>
  </commentList>
</comments>
</file>

<file path=xl/sharedStrings.xml><?xml version="1.0" encoding="utf-8"?>
<sst xmlns="http://schemas.openxmlformats.org/spreadsheetml/2006/main" count="300" uniqueCount="171">
  <si>
    <t>採　用　選　考　申　込　書　兼　履　歴　書</t>
    <rPh sb="0" eb="1">
      <t>サイ</t>
    </rPh>
    <rPh sb="2" eb="3">
      <t>ヨウ</t>
    </rPh>
    <rPh sb="4" eb="5">
      <t>セン</t>
    </rPh>
    <rPh sb="6" eb="7">
      <t>コウ</t>
    </rPh>
    <rPh sb="8" eb="9">
      <t>サル</t>
    </rPh>
    <rPh sb="10" eb="11">
      <t>コミ</t>
    </rPh>
    <rPh sb="12" eb="13">
      <t>ショ</t>
    </rPh>
    <rPh sb="14" eb="15">
      <t>ケン</t>
    </rPh>
    <rPh sb="16" eb="17">
      <t>クツ</t>
    </rPh>
    <rPh sb="18" eb="19">
      <t>レキ</t>
    </rPh>
    <rPh sb="20" eb="21">
      <t>ショ</t>
    </rPh>
    <phoneticPr fontId="2"/>
  </si>
  <si>
    <t>職　種</t>
    <rPh sb="0" eb="1">
      <t>ショク</t>
    </rPh>
    <rPh sb="2" eb="3">
      <t>シュ</t>
    </rPh>
    <phoneticPr fontId="2"/>
  </si>
  <si>
    <t>看護師</t>
    <rPh sb="0" eb="2">
      <t>カンゴ</t>
    </rPh>
    <rPh sb="2" eb="3">
      <t>シ</t>
    </rPh>
    <phoneticPr fontId="2"/>
  </si>
  <si>
    <t>受験番号</t>
    <rPh sb="0" eb="2">
      <t>ジュケン</t>
    </rPh>
    <rPh sb="2" eb="4">
      <t>バンゴウ</t>
    </rPh>
    <phoneticPr fontId="2"/>
  </si>
  <si>
    <t>選考日</t>
    <rPh sb="0" eb="2">
      <t>センコウ</t>
    </rPh>
    <rPh sb="2" eb="3">
      <t>ビ</t>
    </rPh>
    <phoneticPr fontId="2"/>
  </si>
  <si>
    <t>ふりがな</t>
    <phoneticPr fontId="2"/>
  </si>
  <si>
    <t>※性別</t>
    <rPh sb="1" eb="3">
      <t>セイベツ</t>
    </rPh>
    <phoneticPr fontId="2"/>
  </si>
  <si>
    <t>4cm×3cmの写真を</t>
    <rPh sb="8" eb="10">
      <t>シャシン</t>
    </rPh>
    <phoneticPr fontId="2"/>
  </si>
  <si>
    <t>氏名</t>
    <rPh sb="0" eb="2">
      <t>シメイ</t>
    </rPh>
    <phoneticPr fontId="2"/>
  </si>
  <si>
    <t>貼付してください。</t>
    <rPh sb="0" eb="2">
      <t>チョウフ</t>
    </rPh>
    <phoneticPr fontId="2"/>
  </si>
  <si>
    <t>生年月日
（西暦）</t>
    <rPh sb="0" eb="2">
      <t>セイネン</t>
    </rPh>
    <rPh sb="2" eb="4">
      <t>ガッピ</t>
    </rPh>
    <rPh sb="6" eb="8">
      <t>セイレキ</t>
    </rPh>
    <phoneticPr fontId="2"/>
  </si>
  <si>
    <t>ふりがな</t>
    <phoneticPr fontId="2"/>
  </si>
  <si>
    <t>電　話</t>
    <rPh sb="0" eb="1">
      <t>デン</t>
    </rPh>
    <rPh sb="2" eb="3">
      <t>ハナシ</t>
    </rPh>
    <phoneticPr fontId="2"/>
  </si>
  <si>
    <t>現住所</t>
    <rPh sb="0" eb="3">
      <t>ゲンジュウショ</t>
    </rPh>
    <phoneticPr fontId="2"/>
  </si>
  <si>
    <t>〒</t>
    <phoneticPr fontId="2"/>
  </si>
  <si>
    <t>※日中連絡のつく番号</t>
    <rPh sb="1" eb="3">
      <t>ニッチュウ</t>
    </rPh>
    <rPh sb="3" eb="5">
      <t>レンラク</t>
    </rPh>
    <rPh sb="8" eb="10">
      <t>バンゴウ</t>
    </rPh>
    <phoneticPr fontId="2"/>
  </si>
  <si>
    <t>連絡先</t>
    <rPh sb="0" eb="2">
      <t>レンラク</t>
    </rPh>
    <rPh sb="2" eb="3">
      <t>サキ</t>
    </rPh>
    <phoneticPr fontId="2"/>
  </si>
  <si>
    <t>現住所以外に受験票送付を希望する場合のみ記入すること。</t>
    <rPh sb="0" eb="3">
      <t>ゲンジュウショ</t>
    </rPh>
    <rPh sb="3" eb="5">
      <t>イガイ</t>
    </rPh>
    <rPh sb="6" eb="9">
      <t>ジュケンヒョウ</t>
    </rPh>
    <rPh sb="9" eb="11">
      <t>ソウフ</t>
    </rPh>
    <rPh sb="12" eb="14">
      <t>キボウ</t>
    </rPh>
    <rPh sb="16" eb="18">
      <t>バアイ</t>
    </rPh>
    <rPh sb="20" eb="22">
      <t>キニュウ</t>
    </rPh>
    <phoneticPr fontId="2"/>
  </si>
  <si>
    <t>〒</t>
    <phoneticPr fontId="2"/>
  </si>
  <si>
    <t>学　歴</t>
    <rPh sb="0" eb="1">
      <t>ガク</t>
    </rPh>
    <rPh sb="2" eb="3">
      <t>レキ</t>
    </rPh>
    <phoneticPr fontId="2"/>
  </si>
  <si>
    <t>学　　校　　名</t>
    <rPh sb="0" eb="1">
      <t>ガク</t>
    </rPh>
    <rPh sb="3" eb="4">
      <t>コウ</t>
    </rPh>
    <rPh sb="6" eb="7">
      <t>メイ</t>
    </rPh>
    <phoneticPr fontId="2"/>
  </si>
  <si>
    <t>学部・学科名</t>
    <rPh sb="0" eb="2">
      <t>ガクブ</t>
    </rPh>
    <rPh sb="3" eb="5">
      <t>ガッカ</t>
    </rPh>
    <rPh sb="5" eb="6">
      <t>メイ</t>
    </rPh>
    <phoneticPr fontId="2"/>
  </si>
  <si>
    <t>期　　間</t>
    <rPh sb="0" eb="1">
      <t>キ</t>
    </rPh>
    <rPh sb="3" eb="4">
      <t>アイダ</t>
    </rPh>
    <phoneticPr fontId="2"/>
  </si>
  <si>
    <t>修学</t>
    <rPh sb="0" eb="2">
      <t>シュウガク</t>
    </rPh>
    <phoneticPr fontId="2"/>
  </si>
  <si>
    <t>修学区分</t>
    <rPh sb="0" eb="2">
      <t>シュウガク</t>
    </rPh>
    <rPh sb="2" eb="4">
      <t>クブン</t>
    </rPh>
    <phoneticPr fontId="2"/>
  </si>
  <si>
    <t>年数</t>
    <rPh sb="0" eb="2">
      <t>ネンスウ</t>
    </rPh>
    <phoneticPr fontId="2"/>
  </si>
  <si>
    <t>高等学校から最終学歴まで古い順に記入する（該当がある場合は准看護師学校も記入）。
在学中の場合も記入すること。</t>
    <rPh sb="0" eb="2">
      <t>コウトウ</t>
    </rPh>
    <rPh sb="2" eb="4">
      <t>ガッコウ</t>
    </rPh>
    <rPh sb="6" eb="8">
      <t>サイシュウ</t>
    </rPh>
    <rPh sb="8" eb="10">
      <t>ガクレキ</t>
    </rPh>
    <rPh sb="12" eb="13">
      <t>フル</t>
    </rPh>
    <rPh sb="14" eb="15">
      <t>ジュン</t>
    </rPh>
    <rPh sb="16" eb="18">
      <t>キニュウ</t>
    </rPh>
    <rPh sb="21" eb="23">
      <t>ガイトウ</t>
    </rPh>
    <rPh sb="26" eb="28">
      <t>バアイ</t>
    </rPh>
    <rPh sb="29" eb="30">
      <t>ジュン</t>
    </rPh>
    <rPh sb="30" eb="32">
      <t>カンゴ</t>
    </rPh>
    <rPh sb="32" eb="33">
      <t>シ</t>
    </rPh>
    <rPh sb="33" eb="35">
      <t>ガッコウ</t>
    </rPh>
    <rPh sb="36" eb="38">
      <t>キニュウ</t>
    </rPh>
    <rPh sb="41" eb="44">
      <t>ザイガクチュウ</t>
    </rPh>
    <rPh sb="45" eb="47">
      <t>バアイ</t>
    </rPh>
    <rPh sb="48" eb="50">
      <t>キニュウ</t>
    </rPh>
    <phoneticPr fontId="2"/>
  </si>
  <si>
    <t>卒業</t>
    <rPh sb="0" eb="2">
      <t>ソツギョウ</t>
    </rPh>
    <phoneticPr fontId="2"/>
  </si>
  <si>
    <t>資格免許</t>
    <rPh sb="0" eb="2">
      <t>シカク</t>
    </rPh>
    <rPh sb="2" eb="4">
      <t>メンキョ</t>
    </rPh>
    <phoneticPr fontId="2"/>
  </si>
  <si>
    <t>名　　　　　称</t>
    <rPh sb="0" eb="1">
      <t>ナ</t>
    </rPh>
    <rPh sb="6" eb="7">
      <t>ショウ</t>
    </rPh>
    <phoneticPr fontId="2"/>
  </si>
  <si>
    <t>免許取得年月日</t>
    <rPh sb="0" eb="2">
      <t>メンキョ</t>
    </rPh>
    <rPh sb="2" eb="4">
      <t>シュトク</t>
    </rPh>
    <rPh sb="4" eb="7">
      <t>ネンガッピ</t>
    </rPh>
    <phoneticPr fontId="2"/>
  </si>
  <si>
    <t>取扱機関</t>
    <rPh sb="0" eb="2">
      <t>トリアツカイ</t>
    </rPh>
    <rPh sb="2" eb="4">
      <t>キカン</t>
    </rPh>
    <phoneticPr fontId="2"/>
  </si>
  <si>
    <t>※「性別」欄：記載は任意です。未記載とすることも可能です。</t>
    <phoneticPr fontId="2"/>
  </si>
  <si>
    <t>裏面</t>
    <rPh sb="0" eb="2">
      <t>リメン</t>
    </rPh>
    <phoneticPr fontId="2"/>
  </si>
  <si>
    <t>職　　歴</t>
    <rPh sb="0" eb="1">
      <t>ショク</t>
    </rPh>
    <rPh sb="3" eb="4">
      <t>レキ</t>
    </rPh>
    <phoneticPr fontId="2"/>
  </si>
  <si>
    <t>勤　　務　　先</t>
    <rPh sb="0" eb="1">
      <t>ツトム</t>
    </rPh>
    <rPh sb="3" eb="4">
      <t>ツトム</t>
    </rPh>
    <rPh sb="6" eb="7">
      <t>サキ</t>
    </rPh>
    <phoneticPr fontId="2"/>
  </si>
  <si>
    <t>在　職　期　間</t>
    <rPh sb="0" eb="1">
      <t>ザイ</t>
    </rPh>
    <rPh sb="2" eb="3">
      <t>ショク</t>
    </rPh>
    <rPh sb="4" eb="5">
      <t>キ</t>
    </rPh>
    <rPh sb="6" eb="7">
      <t>アイダ</t>
    </rPh>
    <phoneticPr fontId="2"/>
  </si>
  <si>
    <t>職　務　内　容</t>
    <rPh sb="0" eb="1">
      <t>ショク</t>
    </rPh>
    <rPh sb="2" eb="3">
      <t>ツトム</t>
    </rPh>
    <rPh sb="4" eb="5">
      <t>ナイ</t>
    </rPh>
    <rPh sb="6" eb="7">
      <t>カタチ</t>
    </rPh>
    <phoneticPr fontId="2"/>
  </si>
  <si>
    <t>【選考申込みができない者】</t>
    <rPh sb="1" eb="3">
      <t>センコウ</t>
    </rPh>
    <rPh sb="3" eb="5">
      <t>モウシコ</t>
    </rPh>
    <rPh sb="11" eb="12">
      <t>モノ</t>
    </rPh>
    <phoneticPr fontId="2"/>
  </si>
  <si>
    <t>・同一年度内において、同一職種の採用選考を申し込んだことがある者</t>
  </si>
  <si>
    <t>【オンライン面接】※１都３県（東京都、神奈川県、埼玉県、千葉県）外に在住の方に限り希望可能。</t>
    <rPh sb="6" eb="8">
      <t>メンセツ</t>
    </rPh>
    <rPh sb="39" eb="40">
      <t>カギ</t>
    </rPh>
    <rPh sb="43" eb="45">
      <t>カノウ</t>
    </rPh>
    <phoneticPr fontId="2"/>
  </si>
  <si>
    <t>　　　　　　　　　　　※オンライン面接措置対象外及びオンライン面接を希望しない方は記入不要。</t>
    <rPh sb="17" eb="19">
      <t>メンセツ</t>
    </rPh>
    <rPh sb="19" eb="21">
      <t>ソチ</t>
    </rPh>
    <rPh sb="21" eb="23">
      <t>タイショウ</t>
    </rPh>
    <rPh sb="23" eb="24">
      <t>ガイ</t>
    </rPh>
    <rPh sb="24" eb="25">
      <t>オヨ</t>
    </rPh>
    <rPh sb="31" eb="33">
      <t>メンセツ</t>
    </rPh>
    <rPh sb="34" eb="36">
      <t>キボウ</t>
    </rPh>
    <rPh sb="39" eb="40">
      <t>カタ</t>
    </rPh>
    <rPh sb="41" eb="43">
      <t>キニュウ</t>
    </rPh>
    <rPh sb="43" eb="45">
      <t>フヨウ</t>
    </rPh>
    <phoneticPr fontId="2"/>
  </si>
  <si>
    <t xml:space="preserve"> 私は、東京都健康長寿医療センター職員採用選考を受験したいので、上記のとおり申込みます。尚、私は採用選考案内に掲げてある申込資格を全て満たしており、かつ、上記記載事項に虚偽はありません。</t>
    <rPh sb="1" eb="2">
      <t>ワタシ</t>
    </rPh>
    <rPh sb="4" eb="7">
      <t>トウキョウト</t>
    </rPh>
    <rPh sb="7" eb="9">
      <t>ケンコウ</t>
    </rPh>
    <rPh sb="9" eb="11">
      <t>チョウジュ</t>
    </rPh>
    <rPh sb="11" eb="13">
      <t>イリョウ</t>
    </rPh>
    <rPh sb="17" eb="19">
      <t>ショクイン</t>
    </rPh>
    <rPh sb="19" eb="21">
      <t>サイヨウ</t>
    </rPh>
    <rPh sb="21" eb="23">
      <t>センコウ</t>
    </rPh>
    <rPh sb="24" eb="26">
      <t>ジュケン</t>
    </rPh>
    <rPh sb="32" eb="34">
      <t>ジョウキ</t>
    </rPh>
    <rPh sb="38" eb="40">
      <t>モウシコ</t>
    </rPh>
    <rPh sb="44" eb="45">
      <t>ナオ</t>
    </rPh>
    <rPh sb="46" eb="47">
      <t>ワタシ</t>
    </rPh>
    <rPh sb="48" eb="50">
      <t>サイヨウ</t>
    </rPh>
    <rPh sb="50" eb="52">
      <t>センコウ</t>
    </rPh>
    <rPh sb="52" eb="54">
      <t>アンナイ</t>
    </rPh>
    <rPh sb="55" eb="56">
      <t>カカ</t>
    </rPh>
    <rPh sb="60" eb="62">
      <t>モウシコ</t>
    </rPh>
    <rPh sb="62" eb="64">
      <t>シカク</t>
    </rPh>
    <rPh sb="65" eb="66">
      <t>スベ</t>
    </rPh>
    <rPh sb="67" eb="68">
      <t>ミ</t>
    </rPh>
    <rPh sb="77" eb="79">
      <t>ジョウキ</t>
    </rPh>
    <rPh sb="79" eb="81">
      <t>キサイ</t>
    </rPh>
    <rPh sb="81" eb="83">
      <t>ジコウ</t>
    </rPh>
    <rPh sb="84" eb="86">
      <t>キョギ</t>
    </rPh>
    <phoneticPr fontId="2"/>
  </si>
  <si>
    <t>基本情報</t>
    <rPh sb="0" eb="4">
      <t>キホンジョウホウ</t>
    </rPh>
    <phoneticPr fontId="2"/>
  </si>
  <si>
    <t>ふりがな</t>
    <phoneticPr fontId="2"/>
  </si>
  <si>
    <t>生年月日</t>
    <rPh sb="0" eb="4">
      <t>セイネンガッピ</t>
    </rPh>
    <phoneticPr fontId="2"/>
  </si>
  <si>
    <t>性別（任意）</t>
    <rPh sb="0" eb="2">
      <t>セイベツ</t>
    </rPh>
    <rPh sb="3" eb="5">
      <t>ニンイ</t>
    </rPh>
    <phoneticPr fontId="2"/>
  </si>
  <si>
    <t>採用選考日程</t>
    <rPh sb="0" eb="4">
      <t>サイヨウセンコウ</t>
    </rPh>
    <rPh sb="4" eb="6">
      <t>ニッテイ</t>
    </rPh>
    <phoneticPr fontId="2"/>
  </si>
  <si>
    <t>勤務形態</t>
    <rPh sb="0" eb="4">
      <t>キンムケイタイ</t>
    </rPh>
    <phoneticPr fontId="2"/>
  </si>
  <si>
    <t>(常勤)</t>
    <rPh sb="1" eb="3">
      <t>ジョウキン</t>
    </rPh>
    <phoneticPr fontId="2"/>
  </si>
  <si>
    <t>(非常勤)</t>
    <rPh sb="1" eb="4">
      <t>ヒジョウキン</t>
    </rPh>
    <phoneticPr fontId="2"/>
  </si>
  <si>
    <t>修学区分</t>
    <rPh sb="0" eb="4">
      <t>シュウガククブン</t>
    </rPh>
    <phoneticPr fontId="2"/>
  </si>
  <si>
    <t>卒業見込</t>
    <rPh sb="0" eb="4">
      <t>ソツギョウミコ</t>
    </rPh>
    <phoneticPr fontId="2"/>
  </si>
  <si>
    <t>退学</t>
    <rPh sb="0" eb="2">
      <t>タイガク</t>
    </rPh>
    <phoneticPr fontId="2"/>
  </si>
  <si>
    <t>在学中</t>
    <rPh sb="0" eb="3">
      <t>ザイガクチュウ</t>
    </rPh>
    <phoneticPr fontId="2"/>
  </si>
  <si>
    <t>メールアドレス ：　</t>
    <phoneticPr fontId="2"/>
  </si>
  <si>
    <t>郵便番号</t>
    <rPh sb="0" eb="4">
      <t>ユウビンバンゴウ</t>
    </rPh>
    <phoneticPr fontId="2"/>
  </si>
  <si>
    <t>住所</t>
    <rPh sb="0" eb="2">
      <t>ジュウショ</t>
    </rPh>
    <phoneticPr fontId="2"/>
  </si>
  <si>
    <t>ふりがな</t>
    <phoneticPr fontId="2"/>
  </si>
  <si>
    <t>メールアドレス</t>
    <phoneticPr fontId="2"/>
  </si>
  <si>
    <t>電話番号</t>
    <rPh sb="0" eb="4">
      <t>デンワバンゴウ</t>
    </rPh>
    <phoneticPr fontId="2"/>
  </si>
  <si>
    <t>受験日</t>
    <rPh sb="0" eb="3">
      <t>ジュケンビ</t>
    </rPh>
    <phoneticPr fontId="2"/>
  </si>
  <si>
    <t>現住所以外の住所</t>
    <rPh sb="0" eb="3">
      <t>ゲンジュウショ</t>
    </rPh>
    <rPh sb="3" eb="5">
      <t>イガイ</t>
    </rPh>
    <rPh sb="6" eb="8">
      <t>ジュウショ</t>
    </rPh>
    <phoneticPr fontId="2"/>
  </si>
  <si>
    <t>郵便番号</t>
    <rPh sb="0" eb="4">
      <t>ユウビンバンゴウ</t>
    </rPh>
    <phoneticPr fontId="2"/>
  </si>
  <si>
    <t>住所</t>
    <rPh sb="0" eb="2">
      <t>ジュウショ</t>
    </rPh>
    <phoneticPr fontId="2"/>
  </si>
  <si>
    <t>電話番号</t>
    <rPh sb="0" eb="4">
      <t>デンワバンゴウ</t>
    </rPh>
    <phoneticPr fontId="2"/>
  </si>
  <si>
    <t>学歴</t>
    <rPh sb="0" eb="2">
      <t>ガクレキ</t>
    </rPh>
    <phoneticPr fontId="2"/>
  </si>
  <si>
    <t>下記の学歴１～４に、高等学校から最終学歴までを古い順にご入力ください（在学中・該当があれば准看護師学校も記入）。</t>
    <rPh sb="0" eb="2">
      <t>カキ</t>
    </rPh>
    <rPh sb="3" eb="5">
      <t>ガクレキ</t>
    </rPh>
    <rPh sb="10" eb="14">
      <t>コウトウガッコウ</t>
    </rPh>
    <rPh sb="16" eb="20">
      <t>サイシュウガクレキ</t>
    </rPh>
    <rPh sb="23" eb="24">
      <t>フル</t>
    </rPh>
    <rPh sb="25" eb="26">
      <t>ジュン</t>
    </rPh>
    <rPh sb="28" eb="30">
      <t>ニュウリョク</t>
    </rPh>
    <rPh sb="35" eb="38">
      <t>ザイガクチュウ</t>
    </rPh>
    <rPh sb="39" eb="41">
      <t>ガイトウ</t>
    </rPh>
    <rPh sb="45" eb="49">
      <t>ジュンカンゴシ</t>
    </rPh>
    <rPh sb="49" eb="51">
      <t>ガッコウ</t>
    </rPh>
    <rPh sb="52" eb="54">
      <t>キニュウ</t>
    </rPh>
    <phoneticPr fontId="2"/>
  </si>
  <si>
    <t>学歴１</t>
    <rPh sb="0" eb="2">
      <t>ガクレキ</t>
    </rPh>
    <phoneticPr fontId="2"/>
  </si>
  <si>
    <t>学校名</t>
    <rPh sb="0" eb="3">
      <t>ガッコウメイ</t>
    </rPh>
    <phoneticPr fontId="2"/>
  </si>
  <si>
    <t>学部・学科名</t>
    <rPh sb="0" eb="2">
      <t>ガクブ</t>
    </rPh>
    <rPh sb="3" eb="5">
      <t>ガッカ</t>
    </rPh>
    <rPh sb="5" eb="6">
      <t>メイ</t>
    </rPh>
    <phoneticPr fontId="2"/>
  </si>
  <si>
    <t>期間</t>
    <rPh sb="0" eb="2">
      <t>キカン</t>
    </rPh>
    <phoneticPr fontId="2"/>
  </si>
  <si>
    <t>始期</t>
    <rPh sb="0" eb="2">
      <t>シキ</t>
    </rPh>
    <phoneticPr fontId="2"/>
  </si>
  <si>
    <t>終期</t>
    <rPh sb="0" eb="2">
      <t>シュウキ</t>
    </rPh>
    <phoneticPr fontId="2"/>
  </si>
  <si>
    <t>修学区分</t>
    <rPh sb="0" eb="4">
      <t>シュウガククブン</t>
    </rPh>
    <phoneticPr fontId="2"/>
  </si>
  <si>
    <t>から</t>
    <phoneticPr fontId="2"/>
  </si>
  <si>
    <t>まで</t>
    <phoneticPr fontId="2"/>
  </si>
  <si>
    <t>学歴２</t>
    <rPh sb="0" eb="2">
      <t>ガクレキ</t>
    </rPh>
    <phoneticPr fontId="2"/>
  </si>
  <si>
    <t>修学年数</t>
    <rPh sb="0" eb="4">
      <t>シュウガクネンスウ</t>
    </rPh>
    <phoneticPr fontId="2"/>
  </si>
  <si>
    <t>学歴３</t>
    <rPh sb="0" eb="2">
      <t>ガクレキ</t>
    </rPh>
    <phoneticPr fontId="2"/>
  </si>
  <si>
    <t>学歴４</t>
    <rPh sb="0" eb="2">
      <t>ガクレキ</t>
    </rPh>
    <phoneticPr fontId="2"/>
  </si>
  <si>
    <t>資格免許</t>
    <rPh sb="0" eb="2">
      <t>シカク</t>
    </rPh>
    <rPh sb="2" eb="4">
      <t>メンキョ</t>
    </rPh>
    <phoneticPr fontId="2"/>
  </si>
  <si>
    <t>名称</t>
    <rPh sb="0" eb="2">
      <t>メイショウ</t>
    </rPh>
    <phoneticPr fontId="2"/>
  </si>
  <si>
    <t>取得年月日</t>
    <rPh sb="0" eb="5">
      <t>シュトクネンガッピ</t>
    </rPh>
    <phoneticPr fontId="2"/>
  </si>
  <si>
    <t>資格
免許
１</t>
    <rPh sb="0" eb="2">
      <t>シカク</t>
    </rPh>
    <rPh sb="3" eb="5">
      <t>メンキョ</t>
    </rPh>
    <phoneticPr fontId="2"/>
  </si>
  <si>
    <t>資格
免許
２</t>
    <rPh sb="0" eb="2">
      <t>シカク</t>
    </rPh>
    <rPh sb="3" eb="5">
      <t>メンキョ</t>
    </rPh>
    <phoneticPr fontId="2"/>
  </si>
  <si>
    <t>資格
免許
３</t>
    <rPh sb="0" eb="2">
      <t>シカク</t>
    </rPh>
    <rPh sb="3" eb="5">
      <t>メンキョ</t>
    </rPh>
    <phoneticPr fontId="2"/>
  </si>
  <si>
    <t>資格
免許
４</t>
    <rPh sb="0" eb="2">
      <t>シカク</t>
    </rPh>
    <rPh sb="3" eb="5">
      <t>メンキョ</t>
    </rPh>
    <phoneticPr fontId="2"/>
  </si>
  <si>
    <t>取扱機関</t>
    <rPh sb="0" eb="2">
      <t>トリアツカ</t>
    </rPh>
    <rPh sb="2" eb="4">
      <t>キカン</t>
    </rPh>
    <phoneticPr fontId="2"/>
  </si>
  <si>
    <t>職歴</t>
    <rPh sb="0" eb="2">
      <t>ショクレキ</t>
    </rPh>
    <phoneticPr fontId="2"/>
  </si>
  <si>
    <t>下記の職歴１～に、職歴を古い方から順にご入力ください。</t>
    <rPh sb="0" eb="2">
      <t>カキ</t>
    </rPh>
    <rPh sb="3" eb="5">
      <t>ショクレキ</t>
    </rPh>
    <rPh sb="9" eb="11">
      <t>ショクレキ</t>
    </rPh>
    <rPh sb="12" eb="13">
      <t>フル</t>
    </rPh>
    <rPh sb="14" eb="15">
      <t>ホウ</t>
    </rPh>
    <rPh sb="17" eb="18">
      <t>ジュン</t>
    </rPh>
    <rPh sb="20" eb="22">
      <t>ニュウリョク</t>
    </rPh>
    <phoneticPr fontId="2"/>
  </si>
  <si>
    <t>勤務先</t>
    <rPh sb="0" eb="3">
      <t>キンムサキ</t>
    </rPh>
    <phoneticPr fontId="2"/>
  </si>
  <si>
    <t>期間</t>
    <rPh sb="0" eb="2">
      <t>キカン</t>
    </rPh>
    <phoneticPr fontId="2"/>
  </si>
  <si>
    <t>始期</t>
    <rPh sb="0" eb="2">
      <t>シキ</t>
    </rPh>
    <phoneticPr fontId="2"/>
  </si>
  <si>
    <t>終期</t>
    <rPh sb="0" eb="2">
      <t>シュウキ</t>
    </rPh>
    <phoneticPr fontId="2"/>
  </si>
  <si>
    <t>職務内容</t>
    <rPh sb="0" eb="4">
      <t>ショクムナイヨウ</t>
    </rPh>
    <phoneticPr fontId="2"/>
  </si>
  <si>
    <t>雇用形態</t>
    <rPh sb="0" eb="4">
      <t>コヨウケイタイ</t>
    </rPh>
    <phoneticPr fontId="2"/>
  </si>
  <si>
    <t>職歴１</t>
    <rPh sb="0" eb="2">
      <t>ショクレキ</t>
    </rPh>
    <phoneticPr fontId="2"/>
  </si>
  <si>
    <t>職歴２</t>
    <rPh sb="0" eb="2">
      <t>ショクレキ</t>
    </rPh>
    <phoneticPr fontId="2"/>
  </si>
  <si>
    <t>職歴３</t>
    <rPh sb="0" eb="2">
      <t>ショクレキ</t>
    </rPh>
    <phoneticPr fontId="2"/>
  </si>
  <si>
    <t>職歴４</t>
    <rPh sb="0" eb="2">
      <t>ショクレキ</t>
    </rPh>
    <phoneticPr fontId="2"/>
  </si>
  <si>
    <t>職歴５</t>
    <rPh sb="0" eb="2">
      <t>ショクレキ</t>
    </rPh>
    <phoneticPr fontId="2"/>
  </si>
  <si>
    <t>職歴６</t>
    <rPh sb="0" eb="2">
      <t>ショクレキ</t>
    </rPh>
    <phoneticPr fontId="2"/>
  </si>
  <si>
    <t>職歴７</t>
    <rPh sb="0" eb="2">
      <t>ショクレキ</t>
    </rPh>
    <phoneticPr fontId="2"/>
  </si>
  <si>
    <t>職歴８</t>
    <rPh sb="0" eb="2">
      <t>ショクレキ</t>
    </rPh>
    <phoneticPr fontId="2"/>
  </si>
  <si>
    <t>職歴９</t>
    <rPh sb="0" eb="2">
      <t>ショクレキ</t>
    </rPh>
    <phoneticPr fontId="2"/>
  </si>
  <si>
    <t>職歴
１０</t>
    <rPh sb="0" eb="2">
      <t>ショクレキ</t>
    </rPh>
    <phoneticPr fontId="2"/>
  </si>
  <si>
    <t>職歴
１１</t>
    <rPh sb="0" eb="2">
      <t>ショクレキ</t>
    </rPh>
    <phoneticPr fontId="2"/>
  </si>
  <si>
    <t>職歴
１２</t>
    <rPh sb="0" eb="2">
      <t>ショクレキ</t>
    </rPh>
    <phoneticPr fontId="2"/>
  </si>
  <si>
    <t>職歴
１３</t>
    <rPh sb="0" eb="2">
      <t>ショクレキ</t>
    </rPh>
    <phoneticPr fontId="2"/>
  </si>
  <si>
    <t>職歴
１４</t>
    <rPh sb="0" eb="2">
      <t>ショクレキ</t>
    </rPh>
    <phoneticPr fontId="2"/>
  </si>
  <si>
    <t>職歴
１５</t>
    <rPh sb="0" eb="2">
      <t>ショクレキ</t>
    </rPh>
    <phoneticPr fontId="2"/>
  </si>
  <si>
    <t>オンライン面接</t>
    <rPh sb="5" eb="7">
      <t>メンセツ</t>
    </rPh>
    <phoneticPr fontId="2"/>
  </si>
  <si>
    <t>１都３県（東京都、埼玉県、千葉県）外にお住まいの方で、オンライン面接を希望する場合は、</t>
    <rPh sb="1" eb="2">
      <t>ト</t>
    </rPh>
    <rPh sb="3" eb="4">
      <t>ケン</t>
    </rPh>
    <rPh sb="5" eb="8">
      <t>トウキョウト</t>
    </rPh>
    <rPh sb="9" eb="12">
      <t>サイタマケン</t>
    </rPh>
    <rPh sb="13" eb="16">
      <t>チバケン</t>
    </rPh>
    <rPh sb="17" eb="18">
      <t>ガイ</t>
    </rPh>
    <rPh sb="20" eb="21">
      <t>ス</t>
    </rPh>
    <rPh sb="24" eb="25">
      <t>カタ</t>
    </rPh>
    <rPh sb="32" eb="34">
      <t>メンセツ</t>
    </rPh>
    <rPh sb="35" eb="37">
      <t>キボウ</t>
    </rPh>
    <rPh sb="39" eb="41">
      <t>バアイ</t>
    </rPh>
    <phoneticPr fontId="2"/>
  </si>
  <si>
    <t>下記欄にプルダウンから〇を選択してください。</t>
  </si>
  <si>
    <t>オンライン面接を希望</t>
    <rPh sb="5" eb="7">
      <t>メンセツ</t>
    </rPh>
    <rPh sb="8" eb="10">
      <t>キボウ</t>
    </rPh>
    <phoneticPr fontId="2"/>
  </si>
  <si>
    <t>※志望動機、趣味・特技、採用にあたり考慮して欲しいこと、署名の欄は履歴書のシートに直接ご入力ください。</t>
    <rPh sb="1" eb="5">
      <t>シボウドウキ</t>
    </rPh>
    <rPh sb="6" eb="8">
      <t>シュミ</t>
    </rPh>
    <rPh sb="9" eb="11">
      <t>トクギ</t>
    </rPh>
    <rPh sb="12" eb="14">
      <t>サイヨウ</t>
    </rPh>
    <rPh sb="18" eb="20">
      <t>コウリョ</t>
    </rPh>
    <rPh sb="22" eb="23">
      <t>ホ</t>
    </rPh>
    <rPh sb="28" eb="30">
      <t>ショメイ</t>
    </rPh>
    <rPh sb="31" eb="32">
      <t>ラン</t>
    </rPh>
    <rPh sb="33" eb="36">
      <t>リレキショ</t>
    </rPh>
    <rPh sb="41" eb="43">
      <t>チョクセツ</t>
    </rPh>
    <rPh sb="44" eb="46">
      <t>ニュウリョク</t>
    </rPh>
    <phoneticPr fontId="2"/>
  </si>
  <si>
    <t>自　己　Ｐ　Ｒ　シ　ー　ト</t>
  </si>
  <si>
    <t>申込者氏名</t>
  </si>
  <si>
    <t>生年月日（年齢）</t>
  </si>
  <si>
    <t>出身校名</t>
  </si>
  <si>
    <t>【自己ＰＲシート】</t>
  </si>
  <si>
    <t>　あなたの目指す看護師像、高齢者看護への意気込み、実習を通じて、最も印象に残ったことなどを自由に、率直に記載してください。</t>
    <phoneticPr fontId="2"/>
  </si>
  <si>
    <t>東京都健康長寿医療センター</t>
    <phoneticPr fontId="2"/>
  </si>
  <si>
    <t>入力シートに入職した学歴のうち、最終学歴をプルダウンよりご選択ください。</t>
    <rPh sb="0" eb="2">
      <t>ニュウリョク</t>
    </rPh>
    <rPh sb="6" eb="8">
      <t>ニュウショク</t>
    </rPh>
    <rPh sb="10" eb="12">
      <t>ガクレキ</t>
    </rPh>
    <rPh sb="16" eb="20">
      <t>サイシュウガクレキ</t>
    </rPh>
    <rPh sb="29" eb="31">
      <t>センタク</t>
    </rPh>
    <phoneticPr fontId="2"/>
  </si>
  <si>
    <t>※自己PRに関しては、自己PRシートに直接ご入力ください。</t>
    <rPh sb="1" eb="3">
      <t>ジコ</t>
    </rPh>
    <rPh sb="6" eb="7">
      <t>カン</t>
    </rPh>
    <rPh sb="11" eb="13">
      <t>ジコ</t>
    </rPh>
    <rPh sb="19" eb="21">
      <t>チョクセツ</t>
    </rPh>
    <rPh sb="22" eb="24">
      <t>ニュウリョク</t>
    </rPh>
    <phoneticPr fontId="2"/>
  </si>
  <si>
    <t>※履歴書には忘れずに顔写真を貼付してください。</t>
    <rPh sb="1" eb="4">
      <t>リレキショ</t>
    </rPh>
    <rPh sb="6" eb="7">
      <t>ワス</t>
    </rPh>
    <rPh sb="10" eb="13">
      <t>カオジャシン</t>
    </rPh>
    <rPh sb="14" eb="16">
      <t>チョウフ</t>
    </rPh>
    <phoneticPr fontId="2"/>
  </si>
  <si>
    <t>点線の枠内に</t>
    <rPh sb="0" eb="2">
      <t>テンセン</t>
    </rPh>
    <rPh sb="3" eb="5">
      <t>ワクナイ</t>
    </rPh>
    <phoneticPr fontId="2"/>
  </si>
  <si>
    <t>①入力シートに必要事項をご入力ください。</t>
    <rPh sb="1" eb="3">
      <t>ニュウリョク</t>
    </rPh>
    <rPh sb="7" eb="11">
      <t>ヒツヨウジコウ</t>
    </rPh>
    <rPh sb="13" eb="15">
      <t>ニュウリョク</t>
    </rPh>
    <phoneticPr fontId="2"/>
  </si>
  <si>
    <t>　〇志望動機</t>
    <rPh sb="2" eb="6">
      <t>シボウドウキ</t>
    </rPh>
    <phoneticPr fontId="2"/>
  </si>
  <si>
    <t>　〇趣味・特技</t>
    <rPh sb="2" eb="4">
      <t>シュミ</t>
    </rPh>
    <rPh sb="5" eb="7">
      <t>トクギ</t>
    </rPh>
    <phoneticPr fontId="2"/>
  </si>
  <si>
    <t>　〇採用にあたり考慮して欲しいこと</t>
    <rPh sb="2" eb="4">
      <t>サイヨウ</t>
    </rPh>
    <rPh sb="8" eb="10">
      <t>コウリョ</t>
    </rPh>
    <rPh sb="12" eb="13">
      <t>ホ</t>
    </rPh>
    <phoneticPr fontId="2"/>
  </si>
  <si>
    <t>　入職シートの内容が自己PRシートに反映されます。</t>
    <rPh sb="1" eb="3">
      <t>ニュウショク</t>
    </rPh>
    <rPh sb="7" eb="9">
      <t>ナイヨウ</t>
    </rPh>
    <rPh sb="10" eb="12">
      <t>ジコ</t>
    </rPh>
    <rPh sb="18" eb="20">
      <t>ハンエイ</t>
    </rPh>
    <phoneticPr fontId="2"/>
  </si>
  <si>
    <t>　　提出先　→　</t>
    <rPh sb="2" eb="5">
      <t>テイシュツサキ</t>
    </rPh>
    <phoneticPr fontId="2"/>
  </si>
  <si>
    <t>kango_saiyo@tmghig.jp</t>
    <phoneticPr fontId="2"/>
  </si>
  <si>
    <t>採用にあたり考慮してほしいこと（最大100字程度）</t>
    <rPh sb="0" eb="2">
      <t>サイヨウ</t>
    </rPh>
    <rPh sb="6" eb="8">
      <t>コウリョ</t>
    </rPh>
    <rPh sb="16" eb="18">
      <t>サイダイ</t>
    </rPh>
    <rPh sb="21" eb="24">
      <t>ジテイド</t>
    </rPh>
    <phoneticPr fontId="2"/>
  </si>
  <si>
    <t>作成の手引き</t>
    <rPh sb="0" eb="2">
      <t>サクセイ</t>
    </rPh>
    <rPh sb="3" eb="5">
      <t>テビ</t>
    </rPh>
    <phoneticPr fontId="2"/>
  </si>
  <si>
    <t>以下の項目以外については、[入力シート]欄に必要情報を記入することで</t>
    <rPh sb="0" eb="2">
      <t>イカ</t>
    </rPh>
    <rPh sb="3" eb="5">
      <t>コウモク</t>
    </rPh>
    <rPh sb="5" eb="7">
      <t>イガイ</t>
    </rPh>
    <rPh sb="14" eb="16">
      <t>ニュウリョク</t>
    </rPh>
    <rPh sb="20" eb="21">
      <t>ラン</t>
    </rPh>
    <rPh sb="22" eb="26">
      <t>ヒツヨウジョウホウ</t>
    </rPh>
    <rPh sb="27" eb="29">
      <t>キニュウ</t>
    </rPh>
    <phoneticPr fontId="2"/>
  </si>
  <si>
    <t>自動的に「申込書兼履歴書」と「自己PRシート」に転記されます。</t>
    <phoneticPr fontId="2"/>
  </si>
  <si>
    <t>各シートに直接ご記入ください</t>
    <rPh sb="0" eb="1">
      <t>カク</t>
    </rPh>
    <rPh sb="5" eb="7">
      <t>チョクセツ</t>
    </rPh>
    <rPh sb="8" eb="10">
      <t>キニュウ</t>
    </rPh>
    <phoneticPr fontId="2"/>
  </si>
  <si>
    <t>　〇自己PR</t>
    <rPh sb="2" eb="4">
      <t>ジコ</t>
    </rPh>
    <phoneticPr fontId="2"/>
  </si>
  <si>
    <t>②申込書兼履歴書のシートの点線枠内に顔写真を貼付してください。</t>
    <rPh sb="1" eb="8">
      <t>モウシコミショケンリレキショ</t>
    </rPh>
    <rPh sb="13" eb="15">
      <t>テンセン</t>
    </rPh>
    <rPh sb="15" eb="16">
      <t>ワク</t>
    </rPh>
    <rPh sb="16" eb="17">
      <t>ナイ</t>
    </rPh>
    <rPh sb="18" eb="21">
      <t>カオジャシン</t>
    </rPh>
    <rPh sb="22" eb="24">
      <t>チョウフ</t>
    </rPh>
    <phoneticPr fontId="2"/>
  </si>
  <si>
    <t>③自己PRシートの右側の青いセルにて、出身校となる学歴をプルダウンよりご選択ください。</t>
    <rPh sb="1" eb="3">
      <t>ジコ</t>
    </rPh>
    <rPh sb="9" eb="11">
      <t>ミギガワ</t>
    </rPh>
    <rPh sb="12" eb="13">
      <t>アオ</t>
    </rPh>
    <rPh sb="19" eb="22">
      <t>シュッシンコウ</t>
    </rPh>
    <rPh sb="25" eb="27">
      <t>ガクレキ</t>
    </rPh>
    <rPh sb="36" eb="38">
      <t>センタク</t>
    </rPh>
    <phoneticPr fontId="2"/>
  </si>
  <si>
    <t>④申込書兼履歴書および自己PRシートをPDF出力し、他の提出書類と併せてメールにて東京都健康長寿医療センター　総務課人事給与係看護材用担当に送付してください。</t>
    <rPh sb="1" eb="4">
      <t>モウシコミショ</t>
    </rPh>
    <rPh sb="4" eb="5">
      <t>ケン</t>
    </rPh>
    <rPh sb="5" eb="8">
      <t>リレキショ</t>
    </rPh>
    <rPh sb="11" eb="13">
      <t>ジコ</t>
    </rPh>
    <rPh sb="22" eb="24">
      <t>シュツリョク</t>
    </rPh>
    <rPh sb="26" eb="27">
      <t>ホカ</t>
    </rPh>
    <rPh sb="28" eb="32">
      <t>テイシュツショルイ</t>
    </rPh>
    <rPh sb="33" eb="34">
      <t>アワ</t>
    </rPh>
    <rPh sb="41" eb="50">
      <t>トウキョウトケンコウチョウジュイリョウ</t>
    </rPh>
    <rPh sb="55" eb="63">
      <t>ソウムカジンジキュウヨガカリ</t>
    </rPh>
    <rPh sb="63" eb="69">
      <t>カンゴザイヨウタントウ</t>
    </rPh>
    <rPh sb="70" eb="72">
      <t>ソウフ</t>
    </rPh>
    <phoneticPr fontId="2"/>
  </si>
  <si>
    <t>志　望　動　機　（最大400字程度）</t>
    <rPh sb="0" eb="1">
      <t>ココロザシ</t>
    </rPh>
    <rPh sb="2" eb="3">
      <t>ボウ</t>
    </rPh>
    <rPh sb="4" eb="5">
      <t>ドウ</t>
    </rPh>
    <rPh sb="6" eb="7">
      <t>キ</t>
    </rPh>
    <rPh sb="9" eb="11">
      <t>サイダイ</t>
    </rPh>
    <rPh sb="14" eb="15">
      <t>ジ</t>
    </rPh>
    <rPh sb="15" eb="17">
      <t>テイド</t>
    </rPh>
    <phoneticPr fontId="2"/>
  </si>
  <si>
    <t>趣味・特技（最大160字程度）</t>
    <rPh sb="0" eb="2">
      <t>シュミ</t>
    </rPh>
    <rPh sb="3" eb="5">
      <t>トクギ</t>
    </rPh>
    <rPh sb="6" eb="8">
      <t>サイダイ</t>
    </rPh>
    <rPh sb="11" eb="12">
      <t>ジ</t>
    </rPh>
    <rPh sb="12" eb="14">
      <t>テイド</t>
    </rPh>
    <phoneticPr fontId="2"/>
  </si>
  <si>
    <r>
      <t>　　</t>
    </r>
    <r>
      <rPr>
        <sz val="11"/>
        <color rgb="FFFF0000"/>
        <rFont val="游ゴシック"/>
        <family val="3"/>
        <charset val="128"/>
        <scheme val="minor"/>
      </rPr>
      <t>※PDF出力する際、Excel上の表示とズレが生じる可能性がございますので、提出前に出力したファイルをお確かめください</t>
    </r>
    <rPh sb="6" eb="8">
      <t>シュツリョク</t>
    </rPh>
    <rPh sb="10" eb="11">
      <t>サイ</t>
    </rPh>
    <rPh sb="17" eb="18">
      <t>ジョウ</t>
    </rPh>
    <rPh sb="19" eb="21">
      <t>ヒョウジ</t>
    </rPh>
    <rPh sb="25" eb="26">
      <t>ショウ</t>
    </rPh>
    <rPh sb="28" eb="31">
      <t>カノウセイ</t>
    </rPh>
    <rPh sb="40" eb="43">
      <t>テイシュツマエ</t>
    </rPh>
    <rPh sb="44" eb="46">
      <t>シュツリョク</t>
    </rPh>
    <rPh sb="54" eb="55">
      <t>タシ</t>
    </rPh>
    <phoneticPr fontId="2"/>
  </si>
  <si>
    <t>　〇署名欄（申込書兼履歴書裏面下部）</t>
    <rPh sb="2" eb="5">
      <t>ショメイラン</t>
    </rPh>
    <rPh sb="6" eb="10">
      <t>モウシコミショケン</t>
    </rPh>
    <rPh sb="10" eb="13">
      <t>リレキショ</t>
    </rPh>
    <rPh sb="13" eb="15">
      <t>ウラメン</t>
    </rPh>
    <rPh sb="15" eb="17">
      <t>カブ</t>
    </rPh>
    <phoneticPr fontId="2"/>
  </si>
  <si>
    <t>学歴２</t>
  </si>
  <si>
    <t>健康　看子</t>
    <rPh sb="0" eb="2">
      <t>ケンコウ</t>
    </rPh>
    <rPh sb="3" eb="5">
      <t>カンコ</t>
    </rPh>
    <phoneticPr fontId="2"/>
  </si>
  <si>
    <t>けんこう　かんこ</t>
    <phoneticPr fontId="2"/>
  </si>
  <si>
    <t>女</t>
    <rPh sb="0" eb="1">
      <t>オンナ</t>
    </rPh>
    <phoneticPr fontId="2"/>
  </si>
  <si>
    <t>123-4567</t>
    <phoneticPr fontId="2"/>
  </si>
  <si>
    <t>茨城県水戸市○○1-2-3</t>
    <rPh sb="0" eb="3">
      <t>イバラキケン</t>
    </rPh>
    <rPh sb="3" eb="6">
      <t>ミトシ</t>
    </rPh>
    <phoneticPr fontId="2"/>
  </si>
  <si>
    <t>いばらきけんみとし○○1-2-3</t>
    <phoneticPr fontId="2"/>
  </si>
  <si>
    <t>kango_saiyo@tmghig.jp</t>
    <phoneticPr fontId="2"/>
  </si>
  <si>
    <t>090-1234-5678</t>
    <phoneticPr fontId="2"/>
  </si>
  <si>
    <t>○○県立丸々高等学校</t>
    <rPh sb="2" eb="4">
      <t>ケンリツ</t>
    </rPh>
    <rPh sb="4" eb="6">
      <t>マルマル</t>
    </rPh>
    <rPh sb="6" eb="10">
      <t>コウトウガッコウ</t>
    </rPh>
    <phoneticPr fontId="2"/>
  </si>
  <si>
    <t>普通科</t>
    <rPh sb="0" eb="3">
      <t>フツウカ</t>
    </rPh>
    <phoneticPr fontId="2"/>
  </si>
  <si>
    <t>3</t>
    <phoneticPr fontId="2"/>
  </si>
  <si>
    <t>健康長寿大学</t>
    <rPh sb="0" eb="6">
      <t>ケンコウチョウジュダイガク</t>
    </rPh>
    <phoneticPr fontId="2"/>
  </si>
  <si>
    <t>看護学部看護学科</t>
    <rPh sb="0" eb="8">
      <t>カンゴガクブカンゴガッカ</t>
    </rPh>
    <phoneticPr fontId="2"/>
  </si>
  <si>
    <t>4</t>
    <phoneticPr fontId="2"/>
  </si>
  <si>
    <t>看護師</t>
    <rPh sb="0" eb="3">
      <t>カンゴシ</t>
    </rPh>
    <phoneticPr fontId="2"/>
  </si>
  <si>
    <t>厚生労働省</t>
    <rPh sb="0" eb="5">
      <t>コウセイロウドウショウ</t>
    </rPh>
    <phoneticPr fontId="2"/>
  </si>
  <si>
    <t>○○病院</t>
    <rPh sb="2" eb="4">
      <t>ビョウイン</t>
    </rPh>
    <phoneticPr fontId="2"/>
  </si>
  <si>
    <t>病棟看護業務</t>
    <rPh sb="0" eb="6">
      <t>ビョウトウカンゴギョウム</t>
    </rPh>
    <phoneticPr fontId="2"/>
  </si>
  <si>
    <t>△△病院</t>
    <rPh sb="2" eb="4">
      <t>ビョウイン</t>
    </rPh>
    <phoneticPr fontId="2"/>
  </si>
  <si>
    <t>２０２６年　３月２０日　　氏名　健康　看子</t>
    <rPh sb="4" eb="5">
      <t>ネン</t>
    </rPh>
    <rPh sb="7" eb="8">
      <t>ガツ</t>
    </rPh>
    <rPh sb="10" eb="11">
      <t>ニチ</t>
    </rPh>
    <rPh sb="13" eb="15">
      <t>シメイ</t>
    </rPh>
    <rPh sb="16" eb="18">
      <t>ケンコウ</t>
    </rPh>
    <rPh sb="19" eb="21">
      <t>カンコ</t>
    </rPh>
    <phoneticPr fontId="2"/>
  </si>
  <si>
    <t>○○○○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</si>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</sst>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yyyy&quot;年&quot;m&quot;月&quot;d&quot;日&quot;;@"/>
    <numFmt numFmtId="178" formatCode="yyyy&quot;年&quot;m&quot;月&quot;;@"/>
    <numFmt numFmtId="179" formatCode="#"/>
    <numFmt numFmtId="180" formatCode="[$-F800]dddd\,\ mmmm\ dd\,\ yyyy"/>
  </numFmts>
  <fonts count="34">
    <font>
      <sz val="11"/>
      <name val="ＭＳ Ｐゴシック"/>
      <family val="3"/>
      <charset val="128"/>
    </font>
    <font>
      <sz val="16"/>
      <name val="ＪＳＰ明朝"/>
      <family val="1"/>
      <charset val="128"/>
    </font>
    <font>
      <sz val="6"/>
      <name val="ＭＳ Ｐゴシック"/>
      <family val="3"/>
      <charset val="128"/>
    </font>
    <font>
      <sz val="11"/>
      <name val="ＪＳＰ明朝"/>
      <family val="1"/>
      <charset val="128"/>
    </font>
    <font>
      <sz val="14"/>
      <name val="ＪＳＰ明朝"/>
      <family val="1"/>
      <charset val="128"/>
    </font>
    <font>
      <sz val="10"/>
      <name val="ＪＳＰ明朝"/>
      <family val="1"/>
      <charset val="128"/>
    </font>
    <font>
      <sz val="9"/>
      <name val="ＪＳＰ明朝"/>
      <family val="1"/>
      <charset val="128"/>
    </font>
    <font>
      <sz val="6"/>
      <name val="ＪＳＰ明朝"/>
      <family val="1"/>
      <charset val="128"/>
    </font>
    <font>
      <sz val="8"/>
      <name val="ＪＳＰ明朝"/>
      <family val="1"/>
      <charset val="128"/>
    </font>
    <font>
      <sz val="11"/>
      <name val="游ゴシック"/>
      <family val="3"/>
      <charset val="128"/>
      <scheme val="minor"/>
    </font>
    <font>
      <b/>
      <sz val="16"/>
      <name val="游ゴシック"/>
      <family val="3"/>
      <charset val="128"/>
      <scheme val="minor"/>
    </font>
    <font>
      <b/>
      <sz val="11"/>
      <color indexed="81"/>
      <name val="MS P ゴシック"/>
      <family val="3"/>
      <charset val="128"/>
    </font>
    <font>
      <sz val="11"/>
      <color indexed="81"/>
      <name val="MS P ゴシック"/>
      <family val="3"/>
      <charset val="128"/>
    </font>
    <font>
      <b/>
      <sz val="11"/>
      <color rgb="FFFF0000"/>
      <name val="游ゴシック"/>
      <family val="3"/>
      <charset val="128"/>
      <scheme val="minor"/>
    </font>
    <font>
      <sz val="16"/>
      <color theme="1"/>
      <name val="ＭＳ 明朝"/>
      <family val="1"/>
      <charset val="128"/>
    </font>
    <font>
      <sz val="11"/>
      <color theme="1"/>
      <name val="Century"/>
      <family val="1"/>
    </font>
    <font>
      <sz val="10.5"/>
      <color theme="1"/>
      <name val="ＭＳ 明朝"/>
      <family val="1"/>
      <charset val="128"/>
    </font>
    <font>
      <sz val="11"/>
      <color theme="1"/>
      <name val="ＭＳ Ｐ明朝"/>
      <family val="1"/>
      <charset val="128"/>
    </font>
    <font>
      <sz val="12"/>
      <color theme="1"/>
      <name val="ＭＳ Ｐ明朝"/>
      <family val="1"/>
      <charset val="128"/>
    </font>
    <font>
      <sz val="8"/>
      <color theme="1"/>
      <name val="ＭＳ 明朝"/>
      <family val="1"/>
      <charset val="128"/>
    </font>
    <font>
      <b/>
      <sz val="14"/>
      <color indexed="81"/>
      <name val="MS P ゴシック"/>
      <family val="3"/>
      <charset val="128"/>
    </font>
    <font>
      <sz val="11"/>
      <color rgb="FFFF0000"/>
      <name val="ＪＳＰ明朝"/>
      <family val="1"/>
      <charset val="128"/>
    </font>
    <font>
      <sz val="10"/>
      <color rgb="FFFF0000"/>
      <name val="ＪＳＰ明朝"/>
      <family val="1"/>
      <charset val="128"/>
    </font>
    <font>
      <sz val="9"/>
      <color rgb="FFFF0000"/>
      <name val="ＪＳＰ明朝"/>
      <family val="1"/>
      <charset val="128"/>
    </font>
    <font>
      <u/>
      <sz val="11"/>
      <color theme="10"/>
      <name val="ＭＳ Ｐゴシック"/>
      <family val="3"/>
      <charset val="128"/>
    </font>
    <font>
      <u/>
      <sz val="11"/>
      <color theme="10"/>
      <name val="游ゴシック"/>
      <family val="3"/>
      <charset val="128"/>
      <scheme val="minor"/>
    </font>
    <font>
      <b/>
      <sz val="11"/>
      <name val="游ゴシック"/>
      <family val="3"/>
      <charset val="128"/>
      <scheme val="minor"/>
    </font>
    <font>
      <sz val="11"/>
      <color rgb="FFFF0000"/>
      <name val="游ゴシック"/>
      <family val="3"/>
      <charset val="128"/>
      <scheme val="minor"/>
    </font>
    <font>
      <sz val="8"/>
      <color rgb="FFFF0000"/>
      <name val="ＪＳＰ明朝"/>
      <family val="1"/>
      <charset val="128"/>
    </font>
    <font>
      <sz val="14"/>
      <color rgb="FFFF0000"/>
      <name val="ＪＳＰ明朝"/>
      <family val="1"/>
      <charset val="128"/>
    </font>
    <font>
      <sz val="20"/>
      <color rgb="FFFF0000"/>
      <name val="ＪＳＰ明朝"/>
      <family val="1"/>
      <charset val="128"/>
    </font>
    <font>
      <sz val="18"/>
      <color rgb="FFFF0000"/>
      <name val="ＪＳＰ明朝"/>
      <family val="1"/>
      <charset val="128"/>
    </font>
    <font>
      <sz val="12"/>
      <color rgb="FFFF0000"/>
      <name val="ＪＳＰ明朝"/>
      <family val="1"/>
      <charset val="128"/>
    </font>
    <font>
      <sz val="12"/>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4" fillId="0" borderId="0" applyNumberFormat="0" applyFill="0" applyBorder="0" applyAlignment="0" applyProtection="0"/>
  </cellStyleXfs>
  <cellXfs count="307">
    <xf numFmtId="0" fontId="0" fillId="0" borderId="0" xfId="0"/>
    <xf numFmtId="176" fontId="0" fillId="0" borderId="0" xfId="0" applyNumberFormat="1"/>
    <xf numFmtId="0" fontId="10" fillId="3" borderId="0" xfId="0" applyFont="1" applyFill="1"/>
    <xf numFmtId="0" fontId="9" fillId="3" borderId="0" xfId="0" applyFont="1" applyFill="1"/>
    <xf numFmtId="0" fontId="9" fillId="3" borderId="0" xfId="0" applyFont="1" applyFill="1" applyAlignment="1">
      <alignment horizontal="left" vertical="center"/>
    </xf>
    <xf numFmtId="0" fontId="9" fillId="3" borderId="0" xfId="0" applyFont="1" applyFill="1" applyAlignment="1">
      <alignment vertical="center"/>
    </xf>
    <xf numFmtId="0" fontId="9" fillId="3" borderId="0" xfId="0" applyFont="1" applyFill="1" applyAlignment="1">
      <alignment vertical="center" wrapText="1"/>
    </xf>
    <xf numFmtId="0" fontId="26" fillId="3" borderId="0" xfId="0" applyFont="1" applyFill="1"/>
    <xf numFmtId="0" fontId="25" fillId="3" borderId="0" xfId="1" applyFont="1" applyFill="1"/>
    <xf numFmtId="0" fontId="9" fillId="3" borderId="0" xfId="0" applyFont="1" applyFill="1" applyAlignment="1">
      <alignment horizontal="center" vertical="center" wrapText="1"/>
    </xf>
    <xf numFmtId="0" fontId="13" fillId="3" borderId="0" xfId="0" applyFont="1" applyFill="1"/>
    <xf numFmtId="0" fontId="26" fillId="3" borderId="0" xfId="0" applyFont="1" applyFill="1" applyBorder="1" applyAlignment="1"/>
    <xf numFmtId="0" fontId="9" fillId="3" borderId="0" xfId="0" applyFont="1" applyFill="1" applyAlignment="1">
      <alignment horizontal="center" vertical="center" wrapText="1"/>
    </xf>
    <xf numFmtId="0" fontId="10" fillId="0" borderId="0" xfId="0" applyFont="1" applyAlignment="1" applyProtection="1">
      <alignment vertical="center"/>
    </xf>
    <xf numFmtId="0" fontId="9" fillId="0" borderId="0" xfId="0" applyFont="1" applyAlignment="1" applyProtection="1">
      <alignment vertical="center"/>
    </xf>
    <xf numFmtId="0" fontId="9" fillId="0" borderId="32" xfId="0" applyFont="1" applyBorder="1" applyAlignment="1" applyProtection="1">
      <alignment horizontal="center" vertical="center"/>
    </xf>
    <xf numFmtId="176" fontId="27" fillId="0" borderId="33" xfId="0" applyNumberFormat="1" applyFont="1" applyBorder="1" applyAlignment="1" applyProtection="1">
      <alignment horizontal="left" vertical="center"/>
    </xf>
    <xf numFmtId="0" fontId="27" fillId="0" borderId="0" xfId="0" applyFont="1" applyAlignment="1" applyProtection="1">
      <alignment horizontal="left" vertical="center"/>
    </xf>
    <xf numFmtId="0" fontId="27" fillId="0" borderId="32" xfId="0" applyFont="1" applyBorder="1" applyAlignment="1" applyProtection="1">
      <alignment horizontal="left" vertical="center"/>
    </xf>
    <xf numFmtId="0" fontId="9" fillId="0" borderId="0" xfId="0" applyFont="1" applyBorder="1" applyAlignment="1" applyProtection="1">
      <alignment vertical="center"/>
    </xf>
    <xf numFmtId="0" fontId="9" fillId="0" borderId="32" xfId="0" applyFont="1" applyBorder="1" applyAlignment="1" applyProtection="1">
      <alignment horizontal="center" vertical="center" wrapText="1"/>
    </xf>
    <xf numFmtId="0" fontId="27" fillId="0" borderId="32" xfId="0" applyFont="1" applyBorder="1" applyAlignment="1" applyProtection="1">
      <alignment vertical="center"/>
    </xf>
    <xf numFmtId="0" fontId="9" fillId="0" borderId="32" xfId="0" applyFont="1" applyBorder="1" applyAlignment="1" applyProtection="1">
      <alignment vertical="center"/>
    </xf>
    <xf numFmtId="178" fontId="27" fillId="0" borderId="34" xfId="0" applyNumberFormat="1" applyFont="1" applyBorder="1" applyAlignment="1" applyProtection="1">
      <alignment horizontal="left" vertical="center"/>
    </xf>
    <xf numFmtId="0" fontId="27" fillId="0" borderId="34" xfId="0" applyFont="1" applyBorder="1" applyAlignment="1" applyProtection="1">
      <alignment horizontal="left" vertical="center"/>
    </xf>
    <xf numFmtId="0" fontId="27" fillId="0" borderId="0" xfId="0" applyFont="1" applyBorder="1" applyAlignment="1" applyProtection="1">
      <alignment horizontal="left" vertical="center"/>
    </xf>
    <xf numFmtId="178" fontId="27" fillId="0" borderId="32" xfId="0" applyNumberFormat="1" applyFont="1" applyBorder="1" applyAlignment="1" applyProtection="1">
      <alignment horizontal="left" vertical="center"/>
    </xf>
    <xf numFmtId="31" fontId="27" fillId="0" borderId="32" xfId="0" applyNumberFormat="1" applyFont="1" applyBorder="1" applyAlignment="1" applyProtection="1">
      <alignment horizontal="left" vertical="center"/>
    </xf>
    <xf numFmtId="0" fontId="27" fillId="0" borderId="32" xfId="0" applyFont="1" applyBorder="1" applyAlignment="1" applyProtection="1">
      <alignment horizontal="left" vertical="center"/>
    </xf>
    <xf numFmtId="0" fontId="27" fillId="0" borderId="33" xfId="0" applyFont="1" applyBorder="1" applyAlignment="1" applyProtection="1">
      <alignment horizontal="left" vertical="top" wrapText="1"/>
    </xf>
    <xf numFmtId="0" fontId="27" fillId="0" borderId="0" xfId="0" applyFont="1" applyBorder="1" applyAlignment="1" applyProtection="1">
      <alignment horizontal="left" vertical="center" wrapText="1"/>
    </xf>
    <xf numFmtId="0" fontId="27" fillId="0" borderId="33" xfId="0" applyFont="1" applyBorder="1" applyAlignment="1" applyProtection="1">
      <alignment horizontal="left" vertical="center"/>
    </xf>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0" xfId="0" applyFont="1" applyBorder="1" applyAlignment="1" applyProtection="1">
      <alignment horizontal="center" vertical="center"/>
    </xf>
    <xf numFmtId="0" fontId="27" fillId="0" borderId="19" xfId="0" applyFont="1" applyBorder="1" applyAlignment="1" applyProtection="1">
      <alignment horizontal="left" vertical="center" wrapText="1"/>
    </xf>
    <xf numFmtId="0" fontId="27" fillId="0" borderId="20" xfId="0" applyFont="1" applyBorder="1" applyAlignment="1" applyProtection="1">
      <alignment horizontal="left" vertical="center" wrapText="1"/>
    </xf>
    <xf numFmtId="0" fontId="9" fillId="0" borderId="16"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27" fillId="0" borderId="16" xfId="0" applyFont="1" applyBorder="1" applyAlignment="1" applyProtection="1">
      <alignment horizontal="left" vertical="center" wrapText="1"/>
    </xf>
    <xf numFmtId="0" fontId="27" fillId="0" borderId="18" xfId="0" applyFont="1" applyBorder="1" applyAlignment="1" applyProtection="1">
      <alignment horizontal="left" vertical="center" wrapText="1"/>
    </xf>
    <xf numFmtId="49" fontId="27" fillId="0" borderId="32" xfId="0" applyNumberFormat="1" applyFont="1" applyBorder="1" applyAlignment="1" applyProtection="1">
      <alignment horizontal="left" vertical="center"/>
    </xf>
    <xf numFmtId="0" fontId="9" fillId="0" borderId="32" xfId="0" applyFont="1" applyBorder="1" applyAlignment="1" applyProtection="1">
      <alignment horizontal="left" vertical="center"/>
    </xf>
    <xf numFmtId="178" fontId="9" fillId="0" borderId="34" xfId="0" applyNumberFormat="1" applyFont="1" applyBorder="1" applyAlignment="1" applyProtection="1">
      <alignment horizontal="left" vertical="center"/>
    </xf>
    <xf numFmtId="0" fontId="9" fillId="0" borderId="0" xfId="0" applyFont="1" applyAlignment="1" applyProtection="1">
      <alignment horizontal="left" vertical="center"/>
    </xf>
    <xf numFmtId="0" fontId="9" fillId="0" borderId="19" xfId="0" applyFont="1" applyBorder="1" applyAlignment="1" applyProtection="1">
      <alignment horizontal="left" vertical="center" wrapText="1"/>
    </xf>
    <xf numFmtId="0" fontId="9" fillId="0" borderId="20" xfId="0" applyFont="1" applyBorder="1" applyAlignment="1" applyProtection="1">
      <alignment horizontal="left" vertical="center" wrapText="1"/>
    </xf>
    <xf numFmtId="178" fontId="9" fillId="0" borderId="32" xfId="0" applyNumberFormat="1" applyFont="1" applyBorder="1" applyAlignment="1" applyProtection="1">
      <alignment horizontal="left" vertical="center"/>
    </xf>
    <xf numFmtId="0" fontId="9" fillId="0" borderId="16" xfId="0" applyFont="1" applyBorder="1" applyAlignment="1" applyProtection="1">
      <alignment horizontal="left" vertical="center" wrapText="1"/>
    </xf>
    <xf numFmtId="0" fontId="9" fillId="0" borderId="18" xfId="0" applyFont="1" applyBorder="1" applyAlignment="1" applyProtection="1">
      <alignment horizontal="left" vertical="center" wrapText="1"/>
    </xf>
    <xf numFmtId="0" fontId="9" fillId="0" borderId="32" xfId="0" applyFont="1" applyBorder="1" applyAlignment="1" applyProtection="1">
      <alignment horizontal="left" vertical="center"/>
    </xf>
    <xf numFmtId="0" fontId="9" fillId="0" borderId="33" xfId="0" applyFont="1" applyBorder="1" applyAlignment="1" applyProtection="1">
      <alignment horizontal="left" vertical="center"/>
    </xf>
    <xf numFmtId="55" fontId="27" fillId="0" borderId="34" xfId="0" applyNumberFormat="1" applyFont="1" applyBorder="1" applyAlignment="1" applyProtection="1">
      <alignment horizontal="left" vertical="center"/>
    </xf>
    <xf numFmtId="55" fontId="27" fillId="0" borderId="32" xfId="0" applyNumberFormat="1" applyFont="1" applyBorder="1" applyAlignment="1" applyProtection="1">
      <alignment horizontal="left" vertical="center"/>
    </xf>
    <xf numFmtId="0" fontId="9" fillId="0" borderId="1" xfId="0" applyFont="1" applyBorder="1" applyAlignment="1" applyProtection="1">
      <alignment horizontal="center" vertical="center"/>
    </xf>
    <xf numFmtId="0" fontId="9" fillId="0" borderId="3" xfId="0" applyFont="1" applyBorder="1" applyAlignment="1" applyProtection="1">
      <alignment horizontal="center" vertical="center"/>
    </xf>
    <xf numFmtId="49" fontId="27" fillId="0" borderId="32" xfId="0" applyNumberFormat="1" applyFont="1" applyBorder="1" applyAlignment="1" applyProtection="1">
      <alignment horizontal="left" vertical="center"/>
    </xf>
    <xf numFmtId="0" fontId="27" fillId="0" borderId="32" xfId="0" applyFont="1" applyBorder="1" applyAlignment="1" applyProtection="1">
      <alignment vertical="center"/>
    </xf>
    <xf numFmtId="55" fontId="9" fillId="0" borderId="34" xfId="0" applyNumberFormat="1" applyFont="1" applyBorder="1" applyAlignment="1" applyProtection="1">
      <alignment horizontal="left" vertical="center"/>
    </xf>
    <xf numFmtId="55" fontId="9" fillId="0" borderId="32" xfId="0" applyNumberFormat="1" applyFont="1" applyBorder="1" applyAlignment="1" applyProtection="1">
      <alignment horizontal="left" vertical="center"/>
    </xf>
    <xf numFmtId="49" fontId="9" fillId="0" borderId="32" xfId="0" applyNumberFormat="1" applyFont="1" applyBorder="1" applyAlignment="1" applyProtection="1">
      <alignment horizontal="left" vertical="center"/>
    </xf>
    <xf numFmtId="177" fontId="9" fillId="0" borderId="32" xfId="0" applyNumberFormat="1" applyFont="1" applyBorder="1" applyAlignment="1" applyProtection="1">
      <alignment horizontal="left" vertical="center"/>
    </xf>
    <xf numFmtId="0" fontId="9" fillId="0" borderId="0" xfId="0" applyFont="1" applyBorder="1" applyAlignment="1" applyProtection="1">
      <alignment vertical="top"/>
    </xf>
    <xf numFmtId="0" fontId="9" fillId="0" borderId="0" xfId="0" applyFont="1" applyBorder="1" applyAlignment="1" applyProtection="1">
      <alignment vertical="top" wrapText="1"/>
    </xf>
    <xf numFmtId="0" fontId="9" fillId="0" borderId="32" xfId="0" applyFont="1" applyBorder="1" applyAlignment="1" applyProtection="1">
      <alignment horizontal="center" vertical="top" wrapText="1"/>
    </xf>
    <xf numFmtId="0" fontId="9" fillId="0" borderId="32" xfId="0" applyFont="1" applyBorder="1" applyAlignment="1" applyProtection="1">
      <alignment vertical="top" wrapText="1"/>
    </xf>
    <xf numFmtId="0" fontId="13" fillId="0" borderId="0" xfId="0" applyFont="1" applyBorder="1" applyAlignment="1" applyProtection="1">
      <alignment vertical="top"/>
    </xf>
    <xf numFmtId="0" fontId="9" fillId="0" borderId="0" xfId="0" applyFont="1" applyAlignment="1" applyProtection="1">
      <alignment vertical="top"/>
    </xf>
    <xf numFmtId="0" fontId="1"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176" fontId="29" fillId="0" borderId="1" xfId="0" applyNumberFormat="1" applyFont="1" applyBorder="1" applyAlignment="1" applyProtection="1">
      <alignment horizontal="center" vertical="center" shrinkToFit="1"/>
    </xf>
    <xf numFmtId="176" fontId="29" fillId="0" borderId="2" xfId="0" applyNumberFormat="1" applyFont="1" applyBorder="1" applyAlignment="1" applyProtection="1">
      <alignment horizontal="center" vertical="center" shrinkToFit="1"/>
    </xf>
    <xf numFmtId="176" fontId="29" fillId="0" borderId="3" xfId="0" applyNumberFormat="1" applyFont="1" applyBorder="1" applyAlignment="1" applyProtection="1">
      <alignment horizontal="center" vertical="center" shrinkToFit="1"/>
    </xf>
    <xf numFmtId="0" fontId="3" fillId="0" borderId="0"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6" xfId="0" applyFont="1" applyBorder="1" applyAlignment="1" applyProtection="1">
      <alignment horizontal="center" vertical="center"/>
    </xf>
    <xf numFmtId="0" fontId="5" fillId="0" borderId="0" xfId="0" applyFont="1" applyAlignment="1" applyProtection="1">
      <alignment vertical="center"/>
    </xf>
    <xf numFmtId="0" fontId="22" fillId="0" borderId="7" xfId="0" applyFont="1" applyBorder="1" applyAlignment="1" applyProtection="1">
      <alignment vertical="center"/>
    </xf>
    <xf numFmtId="0" fontId="22" fillId="0" borderId="0" xfId="0" applyFont="1" applyBorder="1" applyAlignment="1" applyProtection="1">
      <alignment vertical="center"/>
    </xf>
    <xf numFmtId="0" fontId="22" fillId="0" borderId="8" xfId="0" applyFont="1" applyBorder="1" applyAlignment="1" applyProtection="1">
      <alignment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179" fontId="22" fillId="0" borderId="9" xfId="0" applyNumberFormat="1" applyFont="1" applyBorder="1" applyAlignment="1" applyProtection="1">
      <alignment horizontal="center" vertical="center"/>
    </xf>
    <xf numFmtId="179" fontId="22" fillId="0" borderId="11" xfId="0" applyNumberFormat="1" applyFont="1" applyBorder="1" applyAlignment="1" applyProtection="1">
      <alignment horizontal="center" vertical="center"/>
    </xf>
    <xf numFmtId="179" fontId="22" fillId="0" borderId="10" xfId="0" applyNumberFormat="1" applyFont="1" applyBorder="1" applyAlignment="1" applyProtection="1">
      <alignment horizontal="center" vertical="center"/>
    </xf>
    <xf numFmtId="0" fontId="5" fillId="0" borderId="11" xfId="0" applyFont="1" applyBorder="1" applyAlignment="1" applyProtection="1">
      <alignment horizontal="center" vertical="center"/>
    </xf>
    <xf numFmtId="0" fontId="23" fillId="0" borderId="0" xfId="0" applyFont="1" applyBorder="1" applyAlignment="1" applyProtection="1">
      <alignment vertical="center"/>
    </xf>
    <xf numFmtId="0" fontId="5" fillId="0" borderId="12" xfId="0" applyFont="1" applyBorder="1" applyAlignment="1" applyProtection="1">
      <alignment horizontal="center" vertical="center"/>
    </xf>
    <xf numFmtId="0" fontId="5" fillId="0" borderId="0" xfId="0" applyFont="1" applyBorder="1" applyAlignment="1" applyProtection="1">
      <alignment horizontal="center" vertical="center"/>
    </xf>
    <xf numFmtId="179" fontId="30" fillId="0" borderId="13" xfId="0" applyNumberFormat="1" applyFont="1" applyBorder="1" applyAlignment="1" applyProtection="1">
      <alignment horizontal="center" vertical="center"/>
    </xf>
    <xf numFmtId="179" fontId="30" fillId="0" borderId="5" xfId="0" applyNumberFormat="1" applyFont="1" applyBorder="1" applyAlignment="1" applyProtection="1">
      <alignment horizontal="center" vertical="center"/>
    </xf>
    <xf numFmtId="179" fontId="30" fillId="0" borderId="14" xfId="0" applyNumberFormat="1" applyFont="1" applyBorder="1" applyAlignment="1" applyProtection="1">
      <alignment horizontal="center" vertical="center"/>
    </xf>
    <xf numFmtId="179" fontId="31" fillId="0" borderId="13" xfId="0" applyNumberFormat="1" applyFont="1" applyBorder="1" applyAlignment="1" applyProtection="1">
      <alignment horizontal="center" vertical="center"/>
    </xf>
    <xf numFmtId="179" fontId="22" fillId="0" borderId="5" xfId="0" applyNumberFormat="1" applyFont="1" applyBorder="1" applyAlignment="1" applyProtection="1">
      <alignment horizontal="center" vertical="center"/>
    </xf>
    <xf numFmtId="179" fontId="22" fillId="0" borderId="14" xfId="0" applyNumberFormat="1" applyFont="1" applyBorder="1" applyAlignment="1" applyProtection="1">
      <alignment horizontal="center" vertical="center"/>
    </xf>
    <xf numFmtId="179" fontId="30" fillId="0" borderId="12" xfId="0" applyNumberFormat="1" applyFont="1" applyBorder="1" applyAlignment="1" applyProtection="1">
      <alignment horizontal="center" vertical="center"/>
    </xf>
    <xf numFmtId="179" fontId="30" fillId="0" borderId="0" xfId="0" applyNumberFormat="1" applyFont="1" applyBorder="1" applyAlignment="1" applyProtection="1">
      <alignment horizontal="center" vertical="center"/>
    </xf>
    <xf numFmtId="179" fontId="30" fillId="0" borderId="15" xfId="0" applyNumberFormat="1" applyFont="1" applyBorder="1" applyAlignment="1" applyProtection="1">
      <alignment horizontal="center" vertical="center"/>
    </xf>
    <xf numFmtId="179" fontId="22" fillId="0" borderId="12" xfId="0" applyNumberFormat="1" applyFont="1" applyBorder="1" applyAlignment="1" applyProtection="1">
      <alignment horizontal="center" vertical="center"/>
    </xf>
    <xf numFmtId="179" fontId="22" fillId="0" borderId="0" xfId="0" applyNumberFormat="1" applyFont="1" applyBorder="1" applyAlignment="1" applyProtection="1">
      <alignment horizontal="center" vertical="center"/>
    </xf>
    <xf numFmtId="179" fontId="22" fillId="0" borderId="15" xfId="0" applyNumberFormat="1"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179" fontId="30" fillId="0" borderId="16" xfId="0" applyNumberFormat="1" applyFont="1" applyBorder="1" applyAlignment="1" applyProtection="1">
      <alignment horizontal="center" vertical="center"/>
    </xf>
    <xf numFmtId="179" fontId="30" fillId="0" borderId="17" xfId="0" applyNumberFormat="1" applyFont="1" applyBorder="1" applyAlignment="1" applyProtection="1">
      <alignment horizontal="center" vertical="center"/>
    </xf>
    <xf numFmtId="179" fontId="30" fillId="0" borderId="18" xfId="0" applyNumberFormat="1" applyFont="1" applyBorder="1" applyAlignment="1" applyProtection="1">
      <alignment horizontal="center" vertical="center"/>
    </xf>
    <xf numFmtId="179" fontId="22" fillId="0" borderId="16" xfId="0" applyNumberFormat="1" applyFont="1" applyBorder="1" applyAlignment="1" applyProtection="1">
      <alignment horizontal="center" vertical="center"/>
    </xf>
    <xf numFmtId="179" fontId="22" fillId="0" borderId="17" xfId="0" applyNumberFormat="1" applyFont="1" applyBorder="1" applyAlignment="1" applyProtection="1">
      <alignment horizontal="center" vertical="center"/>
    </xf>
    <xf numFmtId="179" fontId="22" fillId="0" borderId="18" xfId="0" applyNumberFormat="1" applyFont="1" applyBorder="1" applyAlignment="1" applyProtection="1">
      <alignment horizontal="center" vertical="center"/>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xf>
    <xf numFmtId="177" fontId="29" fillId="0" borderId="19" xfId="0" applyNumberFormat="1" applyFont="1" applyBorder="1" applyAlignment="1" applyProtection="1">
      <alignment horizontal="center" vertical="center" wrapText="1"/>
    </xf>
    <xf numFmtId="177" fontId="29" fillId="0" borderId="21" xfId="0" applyNumberFormat="1" applyFont="1" applyBorder="1" applyAlignment="1" applyProtection="1">
      <alignment horizontal="center" vertical="center" wrapText="1"/>
    </xf>
    <xf numFmtId="0" fontId="32" fillId="0" borderId="21" xfId="0" applyFont="1" applyBorder="1" applyAlignment="1" applyProtection="1">
      <alignment horizontal="center" vertical="center"/>
    </xf>
    <xf numFmtId="0" fontId="32" fillId="0" borderId="20" xfId="0" applyFont="1" applyBorder="1" applyAlignment="1" applyProtection="1">
      <alignment horizontal="center" vertical="center"/>
    </xf>
    <xf numFmtId="0" fontId="5" fillId="0" borderId="15" xfId="0" applyFont="1" applyBorder="1" applyAlignment="1" applyProtection="1">
      <alignment horizontal="center" vertical="center"/>
    </xf>
    <xf numFmtId="177" fontId="29" fillId="0" borderId="12" xfId="0" applyNumberFormat="1" applyFont="1" applyBorder="1" applyAlignment="1" applyProtection="1">
      <alignment horizontal="center" vertical="center" wrapText="1"/>
    </xf>
    <xf numFmtId="177" fontId="29" fillId="0" borderId="0" xfId="0" applyNumberFormat="1" applyFont="1" applyBorder="1" applyAlignment="1" applyProtection="1">
      <alignment horizontal="center" vertical="center" wrapText="1"/>
    </xf>
    <xf numFmtId="0" fontId="32" fillId="0" borderId="0" xfId="0" applyFont="1" applyBorder="1" applyAlignment="1" applyProtection="1">
      <alignment horizontal="center" vertical="center"/>
    </xf>
    <xf numFmtId="0" fontId="32" fillId="0" borderId="15" xfId="0" applyFont="1" applyBorder="1" applyAlignment="1" applyProtection="1">
      <alignment horizontal="center" vertical="center"/>
    </xf>
    <xf numFmtId="0" fontId="22" fillId="0" borderId="22" xfId="0" applyFont="1" applyBorder="1" applyAlignment="1" applyProtection="1">
      <alignment vertical="center"/>
    </xf>
    <xf numFmtId="0" fontId="22" fillId="0" borderId="23" xfId="0" applyFont="1" applyBorder="1" applyAlignment="1" applyProtection="1">
      <alignment vertical="center"/>
    </xf>
    <xf numFmtId="0" fontId="22" fillId="0" borderId="24" xfId="0" applyFont="1" applyBorder="1" applyAlignment="1" applyProtection="1">
      <alignment vertical="center"/>
    </xf>
    <xf numFmtId="0" fontId="5" fillId="0" borderId="18" xfId="0" applyFont="1" applyBorder="1" applyAlignment="1" applyProtection="1">
      <alignment horizontal="center" vertical="center"/>
    </xf>
    <xf numFmtId="177" fontId="29" fillId="0" borderId="16" xfId="0" applyNumberFormat="1" applyFont="1" applyBorder="1" applyAlignment="1" applyProtection="1">
      <alignment horizontal="center" vertical="center" wrapText="1"/>
    </xf>
    <xf numFmtId="177" fontId="29" fillId="0" borderId="17" xfId="0" applyNumberFormat="1" applyFont="1" applyBorder="1" applyAlignment="1" applyProtection="1">
      <alignment horizontal="center" vertical="center" wrapText="1"/>
    </xf>
    <xf numFmtId="0" fontId="32" fillId="0" borderId="17" xfId="0" applyFont="1" applyBorder="1" applyAlignment="1" applyProtection="1">
      <alignment horizontal="center" vertical="center"/>
    </xf>
    <xf numFmtId="0" fontId="32"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25" xfId="0" applyFont="1" applyBorder="1" applyAlignment="1" applyProtection="1">
      <alignment horizontal="center" vertical="center"/>
    </xf>
    <xf numFmtId="179" fontId="22" fillId="0" borderId="4" xfId="0" applyNumberFormat="1" applyFont="1" applyBorder="1" applyAlignment="1" applyProtection="1">
      <alignment horizontal="left" vertical="center"/>
    </xf>
    <xf numFmtId="179" fontId="22" fillId="0" borderId="5" xfId="0" applyNumberFormat="1" applyFont="1" applyBorder="1" applyAlignment="1" applyProtection="1">
      <alignment horizontal="left" vertical="center"/>
    </xf>
    <xf numFmtId="179" fontId="22" fillId="0" borderId="14" xfId="0" applyNumberFormat="1" applyFont="1" applyBorder="1" applyAlignment="1" applyProtection="1">
      <alignment horizontal="left" vertical="center"/>
    </xf>
    <xf numFmtId="0" fontId="5" fillId="0" borderId="17" xfId="0" applyFont="1" applyBorder="1" applyAlignment="1" applyProtection="1">
      <alignment vertical="center"/>
    </xf>
    <xf numFmtId="179" fontId="5" fillId="0" borderId="17" xfId="0" applyNumberFormat="1" applyFont="1" applyBorder="1" applyAlignment="1" applyProtection="1">
      <alignment horizontal="left" vertical="center"/>
    </xf>
    <xf numFmtId="179" fontId="5" fillId="0" borderId="18" xfId="0" applyNumberFormat="1" applyFont="1" applyBorder="1" applyAlignment="1" applyProtection="1">
      <alignment horizontal="left" vertical="center"/>
    </xf>
    <xf numFmtId="0" fontId="5" fillId="0" borderId="16"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18" xfId="0" applyFont="1" applyBorder="1" applyAlignment="1" applyProtection="1">
      <alignment vertical="center" shrinkToFit="1"/>
    </xf>
    <xf numFmtId="0" fontId="5" fillId="0" borderId="9" xfId="0" applyFont="1" applyBorder="1" applyAlignment="1" applyProtection="1">
      <alignment vertical="center"/>
    </xf>
    <xf numFmtId="0" fontId="5" fillId="0" borderId="11" xfId="0" applyFont="1" applyBorder="1" applyAlignment="1" applyProtection="1">
      <alignment vertical="center"/>
    </xf>
    <xf numFmtId="0" fontId="5" fillId="0" borderId="10" xfId="0" applyFont="1" applyBorder="1" applyAlignment="1" applyProtection="1">
      <alignment vertical="center"/>
    </xf>
    <xf numFmtId="0" fontId="5" fillId="0" borderId="25" xfId="0" applyFont="1" applyBorder="1" applyAlignment="1" applyProtection="1">
      <alignment vertical="center"/>
    </xf>
    <xf numFmtId="179" fontId="5" fillId="0" borderId="4" xfId="0" applyNumberFormat="1" applyFont="1" applyBorder="1" applyAlignment="1" applyProtection="1">
      <alignment horizontal="left" vertical="center"/>
    </xf>
    <xf numFmtId="179" fontId="5" fillId="0" borderId="5" xfId="0" applyNumberFormat="1" applyFont="1" applyBorder="1" applyAlignment="1" applyProtection="1">
      <alignment horizontal="left" vertical="center"/>
    </xf>
    <xf numFmtId="179" fontId="5" fillId="0" borderId="14" xfId="0" applyNumberFormat="1" applyFont="1" applyBorder="1" applyAlignment="1" applyProtection="1">
      <alignment horizontal="left" vertical="center"/>
    </xf>
    <xf numFmtId="179" fontId="5" fillId="0" borderId="12" xfId="0" applyNumberFormat="1" applyFont="1" applyBorder="1" applyAlignment="1" applyProtection="1">
      <alignment horizontal="center" vertical="center"/>
    </xf>
    <xf numFmtId="179" fontId="5" fillId="0" borderId="0" xfId="0" applyNumberFormat="1" applyFont="1" applyBorder="1" applyAlignment="1" applyProtection="1">
      <alignment horizontal="center" vertical="center"/>
    </xf>
    <xf numFmtId="179" fontId="5" fillId="0" borderId="15" xfId="0" applyNumberFormat="1" applyFont="1" applyBorder="1" applyAlignment="1" applyProtection="1">
      <alignment horizontal="center" vertical="center"/>
    </xf>
    <xf numFmtId="179" fontId="5" fillId="0" borderId="16" xfId="0" applyNumberFormat="1" applyFont="1" applyBorder="1" applyAlignment="1" applyProtection="1">
      <alignment horizontal="center" vertical="center"/>
    </xf>
    <xf numFmtId="179" fontId="5" fillId="0" borderId="17" xfId="0" applyNumberFormat="1" applyFont="1" applyBorder="1" applyAlignment="1" applyProtection="1">
      <alignment horizontal="center" vertical="center"/>
    </xf>
    <xf numFmtId="179" fontId="5" fillId="0" borderId="18" xfId="0" applyNumberFormat="1" applyFont="1" applyBorder="1" applyAlignment="1" applyProtection="1">
      <alignment horizontal="center" vertical="center"/>
    </xf>
    <xf numFmtId="0" fontId="5" fillId="0" borderId="19" xfId="0" applyFont="1" applyBorder="1" applyAlignment="1" applyProtection="1">
      <alignment horizontal="center" vertical="center" shrinkToFit="1"/>
    </xf>
    <xf numFmtId="0" fontId="0" fillId="0" borderId="20" xfId="0" applyBorder="1" applyAlignment="1" applyProtection="1">
      <alignment shrinkToFit="1"/>
    </xf>
    <xf numFmtId="0" fontId="5" fillId="0" borderId="21" xfId="0" applyFont="1" applyBorder="1" applyAlignment="1" applyProtection="1">
      <alignment horizontal="center" vertical="center" shrinkToFit="1"/>
    </xf>
    <xf numFmtId="0" fontId="5" fillId="0" borderId="20"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0" fillId="0" borderId="18" xfId="0" applyBorder="1" applyAlignment="1" applyProtection="1">
      <alignment shrinkToFit="1"/>
    </xf>
    <xf numFmtId="0" fontId="5" fillId="0" borderId="17" xfId="0" applyFont="1" applyBorder="1" applyAlignment="1" applyProtection="1">
      <alignment horizontal="center" vertical="center" shrinkToFit="1"/>
    </xf>
    <xf numFmtId="0" fontId="5" fillId="0" borderId="18" xfId="0" applyFont="1" applyBorder="1" applyAlignment="1" applyProtection="1">
      <alignment horizontal="center" vertical="center" shrinkToFit="1"/>
    </xf>
    <xf numFmtId="0" fontId="7" fillId="0" borderId="12" xfId="0" applyFont="1" applyBorder="1" applyAlignment="1" applyProtection="1">
      <alignment vertical="top" textRotation="255" wrapText="1"/>
    </xf>
    <xf numFmtId="0" fontId="2" fillId="0" borderId="15" xfId="0" applyFont="1" applyBorder="1" applyAlignment="1" applyProtection="1">
      <alignment vertical="top" textRotation="255"/>
    </xf>
    <xf numFmtId="179" fontId="22" fillId="0" borderId="19" xfId="0" applyNumberFormat="1" applyFont="1" applyBorder="1" applyAlignment="1" applyProtection="1">
      <alignment horizontal="center" vertical="center" wrapText="1"/>
    </xf>
    <xf numFmtId="179" fontId="22" fillId="0" borderId="21" xfId="0" applyNumberFormat="1" applyFont="1" applyBorder="1" applyAlignment="1" applyProtection="1">
      <alignment horizontal="center" vertical="center" wrapText="1"/>
    </xf>
    <xf numFmtId="179" fontId="22" fillId="0" borderId="20" xfId="0" applyNumberFormat="1" applyFont="1" applyBorder="1" applyAlignment="1" applyProtection="1">
      <alignment horizontal="center" vertical="center" wrapText="1"/>
    </xf>
    <xf numFmtId="55" fontId="22" fillId="0" borderId="19" xfId="0" applyNumberFormat="1" applyFont="1" applyBorder="1" applyAlignment="1" applyProtection="1">
      <alignment horizontal="center" vertical="center" shrinkToFit="1"/>
    </xf>
    <xf numFmtId="0" fontId="22" fillId="0" borderId="21" xfId="0" applyFont="1" applyBorder="1" applyAlignment="1" applyProtection="1">
      <alignment horizontal="center" vertical="center" shrinkToFit="1"/>
    </xf>
    <xf numFmtId="0" fontId="5" fillId="0" borderId="20" xfId="0" applyFont="1" applyBorder="1" applyAlignment="1" applyProtection="1">
      <alignment vertical="center" shrinkToFit="1"/>
    </xf>
    <xf numFmtId="179" fontId="22" fillId="0" borderId="19" xfId="0" applyNumberFormat="1" applyFont="1" applyBorder="1" applyAlignment="1" applyProtection="1">
      <alignment horizontal="center" vertical="center"/>
    </xf>
    <xf numFmtId="179" fontId="22" fillId="0" borderId="20" xfId="0" applyNumberFormat="1" applyFont="1" applyBorder="1" applyAlignment="1" applyProtection="1">
      <alignment horizontal="center" vertical="center"/>
    </xf>
    <xf numFmtId="179" fontId="22" fillId="0" borderId="19" xfId="0" applyNumberFormat="1" applyFont="1" applyBorder="1" applyAlignment="1" applyProtection="1">
      <alignment horizontal="center" vertical="center" shrinkToFit="1"/>
    </xf>
    <xf numFmtId="179" fontId="22" fillId="0" borderId="21" xfId="0" applyNumberFormat="1" applyFont="1" applyBorder="1" applyAlignment="1" applyProtection="1">
      <alignment horizontal="center" vertical="center" shrinkToFit="1"/>
    </xf>
    <xf numFmtId="179" fontId="22" fillId="0" borderId="20" xfId="0" applyNumberFormat="1" applyFont="1" applyBorder="1" applyAlignment="1" applyProtection="1">
      <alignment horizontal="center" vertical="center" shrinkToFit="1"/>
    </xf>
    <xf numFmtId="0" fontId="2" fillId="0" borderId="12" xfId="0" applyFont="1" applyBorder="1" applyAlignment="1" applyProtection="1">
      <alignment vertical="top" textRotation="255"/>
    </xf>
    <xf numFmtId="179" fontId="22" fillId="0" borderId="16" xfId="0" applyNumberFormat="1" applyFont="1" applyBorder="1" applyAlignment="1" applyProtection="1">
      <alignment horizontal="center" vertical="center" wrapText="1"/>
    </xf>
    <xf numFmtId="179" fontId="22" fillId="0" borderId="17" xfId="0" applyNumberFormat="1" applyFont="1" applyBorder="1" applyAlignment="1" applyProtection="1">
      <alignment horizontal="center" vertical="center" wrapText="1"/>
    </xf>
    <xf numFmtId="179" fontId="22" fillId="0" borderId="18" xfId="0" applyNumberFormat="1" applyFont="1" applyBorder="1" applyAlignment="1" applyProtection="1">
      <alignment horizontal="center" vertical="center" wrapText="1"/>
    </xf>
    <xf numFmtId="179" fontId="22" fillId="0" borderId="16" xfId="0" applyNumberFormat="1" applyFont="1" applyBorder="1" applyAlignment="1" applyProtection="1">
      <alignment horizontal="center" vertical="center" shrinkToFit="1"/>
    </xf>
    <xf numFmtId="179" fontId="22" fillId="0" borderId="17" xfId="0" applyNumberFormat="1" applyFont="1" applyBorder="1" applyAlignment="1" applyProtection="1">
      <alignment horizontal="center" vertical="center" shrinkToFit="1"/>
    </xf>
    <xf numFmtId="179" fontId="22" fillId="0" borderId="18" xfId="0" applyNumberFormat="1" applyFont="1" applyBorder="1" applyAlignment="1" applyProtection="1">
      <alignment horizontal="center" vertical="center" shrinkToFit="1"/>
    </xf>
    <xf numFmtId="179" fontId="5" fillId="0" borderId="19" xfId="0" applyNumberFormat="1" applyFont="1" applyBorder="1" applyAlignment="1" applyProtection="1">
      <alignment horizontal="center" vertical="center" wrapText="1"/>
    </xf>
    <xf numFmtId="179" fontId="5" fillId="0" borderId="21" xfId="0" applyNumberFormat="1" applyFont="1" applyBorder="1" applyAlignment="1" applyProtection="1">
      <alignment horizontal="center" vertical="center" wrapText="1"/>
    </xf>
    <xf numFmtId="179" fontId="5" fillId="0" borderId="20" xfId="0" applyNumberFormat="1" applyFont="1" applyBorder="1" applyAlignment="1" applyProtection="1">
      <alignment horizontal="center" vertical="center" wrapText="1"/>
    </xf>
    <xf numFmtId="55" fontId="5" fillId="0" borderId="19" xfId="0" applyNumberFormat="1" applyFont="1" applyBorder="1" applyAlignment="1" applyProtection="1">
      <alignment horizontal="center" vertical="center" shrinkToFit="1"/>
    </xf>
    <xf numFmtId="179" fontId="5" fillId="0" borderId="19" xfId="0" applyNumberFormat="1" applyFont="1" applyBorder="1" applyAlignment="1" applyProtection="1">
      <alignment horizontal="center" vertical="center"/>
    </xf>
    <xf numFmtId="179" fontId="5" fillId="0" borderId="20" xfId="0" applyNumberFormat="1" applyFont="1" applyBorder="1" applyAlignment="1" applyProtection="1">
      <alignment horizontal="center" vertical="center"/>
    </xf>
    <xf numFmtId="179" fontId="5" fillId="0" borderId="19" xfId="0" applyNumberFormat="1" applyFont="1" applyBorder="1" applyAlignment="1" applyProtection="1">
      <alignment horizontal="center" vertical="center" shrinkToFit="1"/>
    </xf>
    <xf numFmtId="179" fontId="5" fillId="0" borderId="21" xfId="0" applyNumberFormat="1" applyFont="1" applyBorder="1" applyAlignment="1" applyProtection="1">
      <alignment horizontal="center" vertical="center" shrinkToFit="1"/>
    </xf>
    <xf numFmtId="179" fontId="5" fillId="0" borderId="20" xfId="0" applyNumberFormat="1" applyFont="1" applyBorder="1" applyAlignment="1" applyProtection="1">
      <alignment horizontal="center" vertical="center" shrinkToFit="1"/>
    </xf>
    <xf numFmtId="179" fontId="5" fillId="0" borderId="16" xfId="0" applyNumberFormat="1" applyFont="1" applyBorder="1" applyAlignment="1" applyProtection="1">
      <alignment horizontal="center" vertical="center" wrapText="1"/>
    </xf>
    <xf numFmtId="179" fontId="5" fillId="0" borderId="17" xfId="0" applyNumberFormat="1" applyFont="1" applyBorder="1" applyAlignment="1" applyProtection="1">
      <alignment horizontal="center" vertical="center" wrapText="1"/>
    </xf>
    <xf numFmtId="179" fontId="5" fillId="0" borderId="18" xfId="0" applyNumberFormat="1" applyFont="1" applyBorder="1" applyAlignment="1" applyProtection="1">
      <alignment horizontal="center" vertical="center" wrapText="1"/>
    </xf>
    <xf numFmtId="179" fontId="5" fillId="0" borderId="16" xfId="0" applyNumberFormat="1" applyFont="1" applyBorder="1" applyAlignment="1" applyProtection="1">
      <alignment horizontal="center" vertical="center" shrinkToFit="1"/>
    </xf>
    <xf numFmtId="179" fontId="5" fillId="0" borderId="17" xfId="0" applyNumberFormat="1" applyFont="1" applyBorder="1" applyAlignment="1" applyProtection="1">
      <alignment horizontal="center" vertical="center" shrinkToFit="1"/>
    </xf>
    <xf numFmtId="179" fontId="5" fillId="0" borderId="18" xfId="0" applyNumberFormat="1" applyFont="1" applyBorder="1" applyAlignment="1" applyProtection="1">
      <alignment horizontal="center" vertical="center" shrinkToFit="1"/>
    </xf>
    <xf numFmtId="0" fontId="2" fillId="0" borderId="16" xfId="0" applyFont="1" applyBorder="1" applyAlignment="1" applyProtection="1">
      <alignment vertical="top" textRotation="255"/>
    </xf>
    <xf numFmtId="0" fontId="2" fillId="0" borderId="18" xfId="0" applyFont="1" applyBorder="1" applyAlignment="1" applyProtection="1">
      <alignment vertical="top" textRotation="255"/>
    </xf>
    <xf numFmtId="0" fontId="5" fillId="0" borderId="19" xfId="0" applyFont="1" applyBorder="1" applyAlignment="1" applyProtection="1">
      <alignment horizontal="center" vertical="center" textRotation="255"/>
    </xf>
    <xf numFmtId="0" fontId="5" fillId="0" borderId="20" xfId="0" applyFont="1" applyBorder="1" applyAlignment="1" applyProtection="1">
      <alignment horizontal="center" vertical="center" textRotation="255"/>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2" xfId="0" applyFont="1" applyBorder="1" applyAlignment="1" applyProtection="1">
      <alignment horizontal="center" vertical="center" textRotation="255"/>
    </xf>
    <xf numFmtId="0" fontId="5" fillId="0" borderId="15" xfId="0" applyFont="1" applyBorder="1" applyAlignment="1" applyProtection="1">
      <alignment horizontal="center" vertical="center" textRotation="255"/>
    </xf>
    <xf numFmtId="180" fontId="22" fillId="0" borderId="21" xfId="0" applyNumberFormat="1" applyFont="1" applyBorder="1" applyAlignment="1" applyProtection="1">
      <alignment horizontal="center" vertical="center" shrinkToFit="1"/>
    </xf>
    <xf numFmtId="180" fontId="22" fillId="0" borderId="20" xfId="0" applyNumberFormat="1" applyFont="1" applyBorder="1" applyAlignment="1" applyProtection="1">
      <alignment horizontal="center" vertical="center" shrinkToFit="1"/>
    </xf>
    <xf numFmtId="180" fontId="22" fillId="0" borderId="17" xfId="0" applyNumberFormat="1" applyFont="1" applyBorder="1" applyAlignment="1" applyProtection="1">
      <alignment horizontal="center" vertical="center" shrinkToFit="1"/>
    </xf>
    <xf numFmtId="180" fontId="22" fillId="0" borderId="18" xfId="0" applyNumberFormat="1" applyFont="1" applyBorder="1" applyAlignment="1" applyProtection="1">
      <alignment horizontal="center" vertical="center" shrinkToFit="1"/>
    </xf>
    <xf numFmtId="180" fontId="5" fillId="0" borderId="21" xfId="0" applyNumberFormat="1" applyFont="1" applyBorder="1" applyAlignment="1" applyProtection="1">
      <alignment horizontal="center" vertical="center" shrinkToFit="1"/>
    </xf>
    <xf numFmtId="180" fontId="5" fillId="0" borderId="20" xfId="0" applyNumberFormat="1" applyFont="1" applyBorder="1" applyAlignment="1" applyProtection="1">
      <alignment horizontal="center" vertical="center" shrinkToFit="1"/>
    </xf>
    <xf numFmtId="180" fontId="5" fillId="0" borderId="17" xfId="0" applyNumberFormat="1" applyFont="1" applyBorder="1" applyAlignment="1" applyProtection="1">
      <alignment horizontal="center" vertical="center" shrinkToFit="1"/>
    </xf>
    <xf numFmtId="180" fontId="5" fillId="0" borderId="18" xfId="0" applyNumberFormat="1" applyFont="1" applyBorder="1" applyAlignment="1" applyProtection="1">
      <alignment horizontal="center" vertical="center" shrinkToFit="1"/>
    </xf>
    <xf numFmtId="0" fontId="5" fillId="0" borderId="16" xfId="0" applyFont="1" applyBorder="1" applyAlignment="1" applyProtection="1">
      <alignment horizontal="center" vertical="center" textRotation="255"/>
    </xf>
    <xf numFmtId="0" fontId="5" fillId="0" borderId="18" xfId="0" applyFont="1" applyBorder="1" applyAlignment="1" applyProtection="1">
      <alignment horizontal="center" vertical="center" textRotation="255"/>
    </xf>
    <xf numFmtId="0" fontId="22" fillId="0" borderId="19" xfId="0" applyFont="1" applyBorder="1" applyAlignment="1" applyProtection="1">
      <alignment horizontal="left" vertical="top" wrapText="1"/>
    </xf>
    <xf numFmtId="0" fontId="22" fillId="0" borderId="21" xfId="0" applyFont="1" applyBorder="1" applyAlignment="1" applyProtection="1">
      <alignment horizontal="left" vertical="top" wrapText="1"/>
    </xf>
    <xf numFmtId="0" fontId="22" fillId="0" borderId="20" xfId="0" applyFont="1" applyBorder="1" applyAlignment="1" applyProtection="1">
      <alignment horizontal="left" vertical="top" wrapText="1"/>
    </xf>
    <xf numFmtId="0" fontId="22" fillId="0" borderId="12"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22" fillId="0" borderId="15" xfId="0" applyFont="1" applyBorder="1" applyAlignment="1" applyProtection="1">
      <alignment horizontal="left" vertical="top" wrapText="1"/>
    </xf>
    <xf numFmtId="0" fontId="22" fillId="0" borderId="16" xfId="0" applyFont="1" applyBorder="1" applyAlignment="1" applyProtection="1">
      <alignment horizontal="left" vertical="top" wrapText="1"/>
    </xf>
    <xf numFmtId="0" fontId="22" fillId="0" borderId="17" xfId="0" applyFont="1" applyBorder="1" applyAlignment="1" applyProtection="1">
      <alignment horizontal="left" vertical="top" wrapText="1"/>
    </xf>
    <xf numFmtId="0" fontId="22" fillId="0" borderId="18" xfId="0" applyFont="1" applyBorder="1" applyAlignment="1" applyProtection="1">
      <alignment horizontal="left" vertical="top" wrapText="1"/>
    </xf>
    <xf numFmtId="0" fontId="5" fillId="0" borderId="32" xfId="0" applyFont="1" applyBorder="1" applyAlignment="1" applyProtection="1">
      <alignment horizontal="center" vertical="center"/>
    </xf>
    <xf numFmtId="0" fontId="6" fillId="0" borderId="32" xfId="0" applyFont="1" applyBorder="1" applyAlignment="1" applyProtection="1">
      <alignment horizontal="center" vertical="center"/>
    </xf>
    <xf numFmtId="0" fontId="22" fillId="0" borderId="32" xfId="0" applyFont="1" applyBorder="1" applyAlignment="1" applyProtection="1">
      <alignment vertical="top" wrapText="1"/>
    </xf>
    <xf numFmtId="0" fontId="8" fillId="0" borderId="0" xfId="0" applyFont="1" applyBorder="1" applyAlignment="1" applyProtection="1">
      <alignment vertical="center"/>
    </xf>
    <xf numFmtId="0" fontId="5" fillId="0" borderId="0" xfId="0" applyFont="1" applyBorder="1" applyAlignment="1" applyProtection="1">
      <alignment vertical="center"/>
    </xf>
    <xf numFmtId="179" fontId="22" fillId="0" borderId="19" xfId="0" applyNumberFormat="1" applyFont="1" applyBorder="1" applyAlignment="1" applyProtection="1">
      <alignment vertical="center" wrapText="1"/>
    </xf>
    <xf numFmtId="179" fontId="22" fillId="0" borderId="21" xfId="0" applyNumberFormat="1" applyFont="1" applyBorder="1" applyAlignment="1" applyProtection="1">
      <alignment vertical="center" wrapText="1"/>
    </xf>
    <xf numFmtId="179" fontId="22" fillId="0" borderId="20" xfId="0" applyNumberFormat="1" applyFont="1" applyBorder="1" applyAlignment="1" applyProtection="1">
      <alignment vertical="center" wrapText="1"/>
    </xf>
    <xf numFmtId="178" fontId="22" fillId="0" borderId="19" xfId="0" applyNumberFormat="1" applyFont="1" applyBorder="1" applyAlignment="1" applyProtection="1">
      <alignment horizontal="center" vertical="center" shrinkToFit="1"/>
    </xf>
    <xf numFmtId="178" fontId="22" fillId="0" borderId="21" xfId="0" applyNumberFormat="1" applyFont="1" applyBorder="1" applyAlignment="1" applyProtection="1">
      <alignment horizontal="center" vertical="center" shrinkToFit="1"/>
    </xf>
    <xf numFmtId="0" fontId="5" fillId="0" borderId="3" xfId="0" applyFont="1" applyBorder="1" applyAlignment="1" applyProtection="1">
      <alignment vertical="center" shrinkToFit="1"/>
    </xf>
    <xf numFmtId="179" fontId="28" fillId="0" borderId="21" xfId="0" applyNumberFormat="1" applyFont="1" applyBorder="1" applyAlignment="1" applyProtection="1">
      <alignment horizontal="center" vertical="center" wrapText="1"/>
    </xf>
    <xf numFmtId="179" fontId="28" fillId="0" borderId="20" xfId="0" applyNumberFormat="1" applyFont="1" applyBorder="1" applyAlignment="1" applyProtection="1">
      <alignment horizontal="center" vertical="center" wrapText="1"/>
    </xf>
    <xf numFmtId="179" fontId="22" fillId="0" borderId="16" xfId="0" applyNumberFormat="1" applyFont="1" applyBorder="1" applyAlignment="1" applyProtection="1">
      <alignment vertical="center" wrapText="1"/>
    </xf>
    <xf numFmtId="179" fontId="22" fillId="0" borderId="17" xfId="0" applyNumberFormat="1" applyFont="1" applyBorder="1" applyAlignment="1" applyProtection="1">
      <alignment vertical="center" wrapText="1"/>
    </xf>
    <xf numFmtId="179" fontId="22" fillId="0" borderId="18" xfId="0" applyNumberFormat="1" applyFont="1" applyBorder="1" applyAlignment="1" applyProtection="1">
      <alignment vertical="center" wrapText="1"/>
    </xf>
    <xf numFmtId="0" fontId="5" fillId="0" borderId="15" xfId="0" applyFont="1" applyBorder="1" applyAlignment="1" applyProtection="1">
      <alignment vertical="center" shrinkToFit="1"/>
    </xf>
    <xf numFmtId="179" fontId="28" fillId="0" borderId="17" xfId="0" applyNumberFormat="1" applyFont="1" applyBorder="1" applyAlignment="1" applyProtection="1">
      <alignment horizontal="center" vertical="center" wrapText="1"/>
    </xf>
    <xf numFmtId="179" fontId="28" fillId="0" borderId="18" xfId="0" applyNumberFormat="1" applyFont="1" applyBorder="1" applyAlignment="1" applyProtection="1">
      <alignment horizontal="center" vertical="center" wrapText="1"/>
    </xf>
    <xf numFmtId="178" fontId="22" fillId="0" borderId="1" xfId="0" applyNumberFormat="1" applyFont="1" applyBorder="1" applyAlignment="1" applyProtection="1">
      <alignment horizontal="center" vertical="center" shrinkToFit="1"/>
    </xf>
    <xf numFmtId="178" fontId="22" fillId="0" borderId="2" xfId="0" applyNumberFormat="1" applyFont="1" applyBorder="1" applyAlignment="1" applyProtection="1">
      <alignment horizontal="center" vertical="center" shrinkToFit="1"/>
    </xf>
    <xf numFmtId="179" fontId="5" fillId="0" borderId="19" xfId="0" applyNumberFormat="1" applyFont="1" applyBorder="1" applyAlignment="1" applyProtection="1">
      <alignment vertical="center" wrapText="1"/>
    </xf>
    <xf numFmtId="179" fontId="5" fillId="0" borderId="21" xfId="0" applyNumberFormat="1" applyFont="1" applyBorder="1" applyAlignment="1" applyProtection="1">
      <alignment vertical="center" wrapText="1"/>
    </xf>
    <xf numFmtId="179" fontId="5" fillId="0" borderId="20" xfId="0" applyNumberFormat="1" applyFont="1" applyBorder="1" applyAlignment="1" applyProtection="1">
      <alignment vertical="center" wrapText="1"/>
    </xf>
    <xf numFmtId="178" fontId="5" fillId="0" borderId="1" xfId="0" applyNumberFormat="1" applyFont="1" applyBorder="1" applyAlignment="1" applyProtection="1">
      <alignment horizontal="center" vertical="center" shrinkToFit="1"/>
    </xf>
    <xf numFmtId="178" fontId="5" fillId="0" borderId="2" xfId="0" applyNumberFormat="1" applyFont="1" applyBorder="1" applyAlignment="1" applyProtection="1">
      <alignment horizontal="center" vertical="center" shrinkToFit="1"/>
    </xf>
    <xf numFmtId="179" fontId="5" fillId="0" borderId="16" xfId="0" applyNumberFormat="1" applyFont="1" applyBorder="1" applyAlignment="1" applyProtection="1">
      <alignment vertical="center" wrapText="1"/>
    </xf>
    <xf numFmtId="179" fontId="5" fillId="0" borderId="17" xfId="0" applyNumberFormat="1" applyFont="1" applyBorder="1" applyAlignment="1" applyProtection="1">
      <alignment vertical="center" wrapText="1"/>
    </xf>
    <xf numFmtId="179" fontId="5" fillId="0" borderId="18" xfId="0" applyNumberFormat="1" applyFont="1" applyBorder="1" applyAlignment="1" applyProtection="1">
      <alignment vertical="center" wrapText="1"/>
    </xf>
    <xf numFmtId="178" fontId="5" fillId="0" borderId="16" xfId="0" applyNumberFormat="1" applyFont="1" applyBorder="1" applyAlignment="1" applyProtection="1">
      <alignment horizontal="center" vertical="center" shrinkToFit="1"/>
    </xf>
    <xf numFmtId="178" fontId="5" fillId="0" borderId="17" xfId="0" applyNumberFormat="1" applyFont="1" applyBorder="1" applyAlignment="1" applyProtection="1">
      <alignment horizontal="center" vertical="center" shrinkToFit="1"/>
    </xf>
    <xf numFmtId="0" fontId="5" fillId="0" borderId="18" xfId="0" applyFont="1" applyBorder="1" applyAlignment="1" applyProtection="1">
      <alignment vertical="center" shrinkToFit="1"/>
    </xf>
    <xf numFmtId="0" fontId="0" fillId="0" borderId="0" xfId="0" applyBorder="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xf>
    <xf numFmtId="179" fontId="5" fillId="0" borderId="0" xfId="0" applyNumberFormat="1" applyFont="1" applyAlignment="1" applyProtection="1">
      <alignment horizontal="center" vertical="center"/>
    </xf>
    <xf numFmtId="0" fontId="6" fillId="0" borderId="26" xfId="0" applyFont="1" applyBorder="1" applyAlignment="1" applyProtection="1">
      <alignment horizontal="left" vertical="center" wrapText="1"/>
    </xf>
    <xf numFmtId="0" fontId="6" fillId="0" borderId="27" xfId="0" applyFont="1" applyBorder="1" applyAlignment="1" applyProtection="1">
      <alignment horizontal="left" vertical="center" wrapText="1"/>
    </xf>
    <xf numFmtId="0" fontId="6" fillId="0" borderId="28" xfId="0" applyFont="1" applyBorder="1" applyAlignment="1" applyProtection="1">
      <alignment horizontal="left" vertical="center" wrapText="1"/>
    </xf>
    <xf numFmtId="0" fontId="5" fillId="0" borderId="0" xfId="0" applyFont="1" applyAlignment="1" applyProtection="1">
      <alignment vertical="center" wrapText="1"/>
    </xf>
    <xf numFmtId="0" fontId="5" fillId="0" borderId="29" xfId="0" applyFont="1" applyBorder="1" applyAlignment="1" applyProtection="1">
      <alignment vertical="center"/>
    </xf>
    <xf numFmtId="0" fontId="5" fillId="0" borderId="30" xfId="0" applyFont="1" applyBorder="1" applyAlignment="1" applyProtection="1">
      <alignment vertical="center"/>
    </xf>
    <xf numFmtId="0" fontId="22" fillId="0" borderId="30" xfId="0" applyFont="1" applyBorder="1" applyAlignment="1" applyProtection="1">
      <alignment horizontal="left" vertical="center"/>
    </xf>
    <xf numFmtId="0" fontId="7" fillId="0" borderId="30" xfId="0" applyFont="1" applyBorder="1" applyAlignment="1" applyProtection="1">
      <alignment vertical="center"/>
    </xf>
    <xf numFmtId="0" fontId="8" fillId="0" borderId="30" xfId="0" applyFont="1" applyBorder="1" applyAlignment="1" applyProtection="1">
      <alignment horizontal="center" vertical="center" shrinkToFit="1"/>
    </xf>
    <xf numFmtId="0" fontId="8" fillId="0" borderId="31" xfId="0" applyFont="1" applyBorder="1" applyAlignment="1" applyProtection="1">
      <alignment horizontal="center" vertical="center" shrinkToFit="1"/>
    </xf>
    <xf numFmtId="179" fontId="14" fillId="0" borderId="0" xfId="0" applyNumberFormat="1" applyFont="1" applyAlignment="1" applyProtection="1">
      <alignment horizontal="center" vertical="center" wrapText="1"/>
    </xf>
    <xf numFmtId="179" fontId="0" fillId="0" borderId="0" xfId="0" applyNumberFormat="1" applyAlignment="1" applyProtection="1">
      <alignment vertical="center"/>
    </xf>
    <xf numFmtId="179" fontId="15" fillId="0" borderId="0" xfId="0" applyNumberFormat="1" applyFont="1" applyAlignment="1" applyProtection="1">
      <alignment horizontal="center" vertical="center"/>
    </xf>
    <xf numFmtId="179" fontId="16" fillId="0" borderId="0" xfId="0" applyNumberFormat="1" applyFont="1" applyAlignment="1" applyProtection="1">
      <alignment horizontal="justify" vertical="center" wrapText="1"/>
    </xf>
    <xf numFmtId="179" fontId="0" fillId="0" borderId="0" xfId="0" applyNumberFormat="1" applyAlignment="1" applyProtection="1">
      <alignment vertical="center"/>
    </xf>
    <xf numFmtId="179" fontId="17" fillId="0" borderId="35" xfId="0" applyNumberFormat="1" applyFont="1" applyBorder="1" applyAlignment="1" applyProtection="1">
      <alignment horizontal="distributed" vertical="center" wrapText="1" justifyLastLine="1"/>
    </xf>
    <xf numFmtId="179" fontId="33" fillId="0" borderId="41" xfId="0" applyNumberFormat="1" applyFont="1" applyBorder="1" applyAlignment="1" applyProtection="1">
      <alignment horizontal="left" vertical="center" wrapText="1"/>
    </xf>
    <xf numFmtId="179" fontId="33" fillId="0" borderId="42" xfId="0" applyNumberFormat="1" applyFont="1" applyBorder="1" applyAlignment="1" applyProtection="1">
      <alignment horizontal="left" vertical="center" wrapText="1"/>
    </xf>
    <xf numFmtId="179" fontId="33" fillId="0" borderId="43" xfId="0" applyNumberFormat="1" applyFont="1" applyBorder="1" applyAlignment="1" applyProtection="1">
      <alignment horizontal="left" vertical="center" wrapText="1"/>
    </xf>
    <xf numFmtId="179" fontId="17" fillId="0" borderId="36" xfId="0" applyNumberFormat="1" applyFont="1" applyBorder="1" applyAlignment="1" applyProtection="1">
      <alignment horizontal="distributed" vertical="center" wrapText="1" justifyLastLine="1"/>
    </xf>
    <xf numFmtId="176" fontId="33" fillId="0" borderId="41" xfId="0" applyNumberFormat="1" applyFont="1" applyBorder="1" applyAlignment="1" applyProtection="1">
      <alignment horizontal="left" vertical="center" wrapText="1"/>
    </xf>
    <xf numFmtId="179" fontId="33" fillId="0" borderId="42" xfId="0" applyNumberFormat="1" applyFont="1" applyBorder="1" applyAlignment="1" applyProtection="1">
      <alignment vertical="center" wrapText="1"/>
    </xf>
    <xf numFmtId="179" fontId="33" fillId="0" borderId="43" xfId="0" applyNumberFormat="1" applyFont="1" applyBorder="1" applyAlignment="1" applyProtection="1">
      <alignment vertical="center" wrapText="1"/>
    </xf>
    <xf numFmtId="179" fontId="17" fillId="0" borderId="39" xfId="0" applyNumberFormat="1" applyFont="1" applyBorder="1" applyAlignment="1" applyProtection="1">
      <alignment horizontal="distributed" vertical="center" wrapText="1" justifyLastLine="1"/>
    </xf>
    <xf numFmtId="179" fontId="33" fillId="0" borderId="41" xfId="0" applyNumberFormat="1" applyFont="1" applyBorder="1" applyAlignment="1" applyProtection="1">
      <alignment vertical="center" wrapText="1"/>
    </xf>
    <xf numFmtId="179" fontId="0" fillId="2" borderId="38" xfId="0" applyNumberFormat="1" applyFill="1" applyBorder="1" applyAlignment="1" applyProtection="1">
      <alignment vertical="center"/>
    </xf>
    <xf numFmtId="179" fontId="18" fillId="0" borderId="26" xfId="0" applyNumberFormat="1" applyFont="1" applyBorder="1" applyAlignment="1" applyProtection="1">
      <alignment horizontal="left" vertical="center" wrapText="1"/>
    </xf>
    <xf numFmtId="179" fontId="18" fillId="0" borderId="27" xfId="0" applyNumberFormat="1" applyFont="1" applyBorder="1" applyAlignment="1" applyProtection="1">
      <alignment horizontal="left" vertical="center" wrapText="1"/>
    </xf>
    <xf numFmtId="179" fontId="18" fillId="0" borderId="28" xfId="0" applyNumberFormat="1" applyFont="1" applyBorder="1" applyAlignment="1" applyProtection="1">
      <alignment horizontal="left" vertical="center" wrapText="1"/>
    </xf>
    <xf numFmtId="179" fontId="18" fillId="0" borderId="37" xfId="0" applyNumberFormat="1" applyFont="1" applyBorder="1" applyAlignment="1" applyProtection="1">
      <alignment horizontal="left" vertical="center" wrapText="1"/>
    </xf>
    <xf numFmtId="179" fontId="18" fillId="0" borderId="0" xfId="0" applyNumberFormat="1" applyFont="1" applyBorder="1" applyAlignment="1" applyProtection="1">
      <alignment horizontal="left" vertical="center" wrapText="1"/>
    </xf>
    <xf numFmtId="179" fontId="18" fillId="0" borderId="40" xfId="0" applyNumberFormat="1" applyFont="1" applyBorder="1" applyAlignment="1" applyProtection="1">
      <alignment horizontal="left" vertical="center" wrapText="1"/>
    </xf>
    <xf numFmtId="179" fontId="33" fillId="0" borderId="37" xfId="0" applyNumberFormat="1" applyFont="1" applyBorder="1" applyAlignment="1" applyProtection="1">
      <alignment horizontal="left" vertical="top" wrapText="1"/>
    </xf>
    <xf numFmtId="179" fontId="33" fillId="0" borderId="0" xfId="0" applyNumberFormat="1" applyFont="1" applyBorder="1" applyAlignment="1" applyProtection="1">
      <alignment horizontal="left" vertical="top" wrapText="1"/>
    </xf>
    <xf numFmtId="179" fontId="33" fillId="0" borderId="40" xfId="0" applyNumberFormat="1" applyFont="1" applyBorder="1" applyAlignment="1" applyProtection="1">
      <alignment horizontal="left" vertical="top" wrapText="1"/>
    </xf>
    <xf numFmtId="179" fontId="0" fillId="0" borderId="0" xfId="0" applyNumberFormat="1" applyAlignment="1" applyProtection="1">
      <alignment horizontal="left" vertical="center"/>
    </xf>
    <xf numFmtId="179" fontId="33" fillId="0" borderId="29" xfId="0" applyNumberFormat="1" applyFont="1" applyBorder="1" applyAlignment="1" applyProtection="1">
      <alignment horizontal="left" vertical="top" wrapText="1"/>
    </xf>
    <xf numFmtId="179" fontId="33" fillId="0" borderId="30" xfId="0" applyNumberFormat="1" applyFont="1" applyBorder="1" applyAlignment="1" applyProtection="1">
      <alignment horizontal="left" vertical="top" wrapText="1"/>
    </xf>
    <xf numFmtId="179" fontId="33" fillId="0" borderId="31" xfId="0" applyNumberFormat="1" applyFont="1" applyBorder="1" applyAlignment="1" applyProtection="1">
      <alignment horizontal="left" vertical="top" wrapText="1"/>
    </xf>
    <xf numFmtId="179" fontId="19" fillId="0" borderId="0" xfId="0" applyNumberFormat="1" applyFont="1" applyAlignment="1" applyProtection="1">
      <alignment horizontal="justify" vertical="center" wrapText="1"/>
    </xf>
    <xf numFmtId="180" fontId="27" fillId="0" borderId="32" xfId="0" applyNumberFormat="1" applyFont="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561975</xdr:colOff>
      <xdr:row>6</xdr:row>
      <xdr:rowOff>38100</xdr:rowOff>
    </xdr:from>
    <xdr:to>
      <xdr:col>4</xdr:col>
      <xdr:colOff>238125</xdr:colOff>
      <xdr:row>11</xdr:row>
      <xdr:rowOff>19050</xdr:rowOff>
    </xdr:to>
    <xdr:sp macro="" textlink="">
      <xdr:nvSpPr>
        <xdr:cNvPr id="2" name="右中かっこ 1"/>
        <xdr:cNvSpPr/>
      </xdr:nvSpPr>
      <xdr:spPr>
        <a:xfrm>
          <a:off x="2466975" y="1552575"/>
          <a:ext cx="361950" cy="933450"/>
        </a:xfrm>
        <a:prstGeom prst="rightBrace">
          <a:avLst>
            <a:gd name="adj1" fmla="val 8333"/>
            <a:gd name="adj2" fmla="val 4589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13</xdr:row>
      <xdr:rowOff>9525</xdr:rowOff>
    </xdr:from>
    <xdr:to>
      <xdr:col>5</xdr:col>
      <xdr:colOff>209550</xdr:colOff>
      <xdr:row>16</xdr:row>
      <xdr:rowOff>209550</xdr:rowOff>
    </xdr:to>
    <xdr:sp macro="" textlink="">
      <xdr:nvSpPr>
        <xdr:cNvPr id="2" name="右中かっこ 1"/>
        <xdr:cNvSpPr/>
      </xdr:nvSpPr>
      <xdr:spPr>
        <a:xfrm>
          <a:off x="6457950" y="2524125"/>
          <a:ext cx="161925" cy="8858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266700</xdr:colOff>
      <xdr:row>13</xdr:row>
      <xdr:rowOff>161925</xdr:rowOff>
    </xdr:from>
    <xdr:to>
      <xdr:col>8</xdr:col>
      <xdr:colOff>142875</xdr:colOff>
      <xdr:row>16</xdr:row>
      <xdr:rowOff>57150</xdr:rowOff>
    </xdr:to>
    <xdr:sp macro="" textlink="">
      <xdr:nvSpPr>
        <xdr:cNvPr id="3" name="テキスト ボックス 2"/>
        <xdr:cNvSpPr txBox="1"/>
      </xdr:nvSpPr>
      <xdr:spPr>
        <a:xfrm>
          <a:off x="6677025" y="2676525"/>
          <a:ext cx="1933575" cy="5810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現住所以外に郵送物の送付を希望する方のみ</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xdr:row>
      <xdr:rowOff>0</xdr:rowOff>
    </xdr:from>
    <xdr:to>
      <xdr:col>26</xdr:col>
      <xdr:colOff>28399</xdr:colOff>
      <xdr:row>11</xdr:row>
      <xdr:rowOff>9305</xdr:rowOff>
    </xdr:to>
    <xdr:pic>
      <xdr:nvPicPr>
        <xdr:cNvPr id="2" name="図 1"/>
        <xdr:cNvPicPr>
          <a:picLocks noChangeAspect="1"/>
        </xdr:cNvPicPr>
      </xdr:nvPicPr>
      <xdr:blipFill>
        <a:blip xmlns:r="http://schemas.openxmlformats.org/officeDocument/2006/relationships" r:embed="rId1"/>
        <a:stretch>
          <a:fillRect/>
        </a:stretch>
      </xdr:blipFill>
      <xdr:spPr>
        <a:xfrm>
          <a:off x="4714875" y="742950"/>
          <a:ext cx="1409524" cy="17619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ngo_saiyo@tmghig.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0"/>
  <sheetViews>
    <sheetView tabSelected="1" zoomScaleNormal="100" zoomScaleSheetLayoutView="100" workbookViewId="0"/>
  </sheetViews>
  <sheetFormatPr defaultRowHeight="18.75"/>
  <cols>
    <col min="1" max="1" width="9" style="3"/>
    <col min="2" max="2" width="7" style="3" customWidth="1"/>
    <col min="3" max="16384" width="9" style="3"/>
  </cols>
  <sheetData>
    <row r="1" spans="1:9" ht="25.5">
      <c r="A1" s="2" t="s">
        <v>136</v>
      </c>
    </row>
    <row r="3" spans="1:9">
      <c r="A3" s="11" t="s">
        <v>128</v>
      </c>
      <c r="B3" s="11"/>
      <c r="C3" s="11"/>
      <c r="D3" s="11"/>
      <c r="E3" s="11"/>
    </row>
    <row r="4" spans="1:9">
      <c r="A4" s="4" t="s">
        <v>137</v>
      </c>
    </row>
    <row r="5" spans="1:9">
      <c r="A5" s="5" t="s">
        <v>138</v>
      </c>
    </row>
    <row r="7" spans="1:9" ht="18.75" customHeight="1">
      <c r="A7" s="3" t="s">
        <v>129</v>
      </c>
      <c r="E7" s="12" t="s">
        <v>139</v>
      </c>
      <c r="F7" s="12"/>
      <c r="G7" s="12"/>
      <c r="H7" s="12"/>
      <c r="I7" s="6"/>
    </row>
    <row r="8" spans="1:9">
      <c r="A8" s="3" t="s">
        <v>130</v>
      </c>
      <c r="E8" s="12"/>
      <c r="F8" s="12"/>
      <c r="G8" s="12"/>
      <c r="H8" s="12"/>
      <c r="I8" s="6"/>
    </row>
    <row r="9" spans="1:9">
      <c r="A9" s="3" t="s">
        <v>131</v>
      </c>
      <c r="E9" s="12"/>
      <c r="F9" s="12"/>
      <c r="G9" s="12"/>
      <c r="H9" s="12"/>
      <c r="I9" s="6"/>
    </row>
    <row r="10" spans="1:9">
      <c r="A10" s="3" t="s">
        <v>147</v>
      </c>
      <c r="E10" s="12"/>
      <c r="F10" s="12"/>
      <c r="G10" s="12"/>
      <c r="H10" s="12"/>
      <c r="I10" s="6"/>
    </row>
    <row r="11" spans="1:9">
      <c r="A11" s="3" t="s">
        <v>140</v>
      </c>
      <c r="E11" s="9"/>
      <c r="F11" s="9"/>
      <c r="G11" s="9"/>
      <c r="H11" s="9"/>
      <c r="I11" s="6"/>
    </row>
    <row r="13" spans="1:9">
      <c r="A13" s="7" t="s">
        <v>141</v>
      </c>
    </row>
    <row r="15" spans="1:9">
      <c r="A15" s="7" t="s">
        <v>142</v>
      </c>
    </row>
    <row r="16" spans="1:9">
      <c r="A16" s="3" t="s">
        <v>132</v>
      </c>
    </row>
    <row r="18" spans="1:3">
      <c r="A18" s="7" t="s">
        <v>143</v>
      </c>
    </row>
    <row r="19" spans="1:3">
      <c r="A19" s="10" t="s">
        <v>146</v>
      </c>
    </row>
    <row r="20" spans="1:3">
      <c r="A20" s="3" t="s">
        <v>133</v>
      </c>
      <c r="C20" s="8" t="s">
        <v>134</v>
      </c>
    </row>
  </sheetData>
  <sheetProtection password="DD0D" sheet="1" objects="1" scenarios="1"/>
  <mergeCells count="2">
    <mergeCell ref="A3:E3"/>
    <mergeCell ref="E7:H10"/>
  </mergeCells>
  <phoneticPr fontId="2"/>
  <hyperlinks>
    <hyperlink ref="C20" r:id="rId1"/>
  </hyperlinks>
  <pageMargins left="0.7" right="0.7" top="0.75" bottom="0.75" header="0.3" footer="0.3"/>
  <pageSetup paperSize="9" scale="5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showGridLines="0" workbookViewId="0">
      <selection activeCell="D2" sqref="D2"/>
    </sheetView>
  </sheetViews>
  <sheetFormatPr defaultRowHeight="18" customHeight="1"/>
  <cols>
    <col min="1" max="3" width="7.5" style="14" customWidth="1"/>
    <col min="4" max="5" width="18" style="14" customWidth="1"/>
    <col min="6" max="7" width="9" style="14"/>
    <col min="8" max="8" width="9" style="14" customWidth="1"/>
    <col min="9" max="10" width="9" style="14"/>
    <col min="11" max="11" width="9" style="14" customWidth="1"/>
    <col min="12" max="14" width="7.5" style="14" customWidth="1"/>
    <col min="15" max="15" width="18" style="14" customWidth="1"/>
    <col min="16" max="16384" width="9" style="14"/>
  </cols>
  <sheetData>
    <row r="1" spans="1:17" ht="18" customHeight="1">
      <c r="A1" s="13" t="s">
        <v>43</v>
      </c>
      <c r="D1" s="13"/>
      <c r="L1" s="13" t="s">
        <v>89</v>
      </c>
    </row>
    <row r="2" spans="1:17" ht="18" customHeight="1">
      <c r="A2" s="15" t="s">
        <v>61</v>
      </c>
      <c r="B2" s="15"/>
      <c r="C2" s="15"/>
      <c r="D2" s="16">
        <v>46116</v>
      </c>
      <c r="E2" s="17"/>
      <c r="L2" s="14" t="s">
        <v>90</v>
      </c>
    </row>
    <row r="3" spans="1:17" ht="18" customHeight="1">
      <c r="A3" s="15" t="s">
        <v>8</v>
      </c>
      <c r="B3" s="15"/>
      <c r="C3" s="15"/>
      <c r="D3" s="18" t="s">
        <v>149</v>
      </c>
      <c r="E3" s="18"/>
      <c r="F3" s="19"/>
      <c r="L3" s="20" t="s">
        <v>97</v>
      </c>
      <c r="M3" s="15" t="s">
        <v>91</v>
      </c>
      <c r="N3" s="15"/>
      <c r="O3" s="18" t="s">
        <v>165</v>
      </c>
      <c r="P3" s="18"/>
      <c r="Q3" s="18"/>
    </row>
    <row r="4" spans="1:17" ht="18" customHeight="1">
      <c r="A4" s="15" t="s">
        <v>44</v>
      </c>
      <c r="B4" s="15"/>
      <c r="C4" s="15"/>
      <c r="D4" s="21" t="s">
        <v>150</v>
      </c>
      <c r="E4" s="21"/>
      <c r="F4" s="19"/>
      <c r="L4" s="20"/>
      <c r="M4" s="15" t="s">
        <v>92</v>
      </c>
      <c r="N4" s="22" t="s">
        <v>93</v>
      </c>
      <c r="O4" s="23">
        <v>42461</v>
      </c>
      <c r="P4" s="17"/>
      <c r="Q4" s="17"/>
    </row>
    <row r="5" spans="1:17" ht="18" customHeight="1">
      <c r="A5" s="15" t="s">
        <v>46</v>
      </c>
      <c r="B5" s="15"/>
      <c r="C5" s="15"/>
      <c r="D5" s="24" t="s">
        <v>151</v>
      </c>
      <c r="E5" s="25"/>
      <c r="F5" s="19"/>
      <c r="L5" s="20"/>
      <c r="M5" s="15"/>
      <c r="N5" s="22" t="s">
        <v>94</v>
      </c>
      <c r="O5" s="26">
        <v>43891</v>
      </c>
      <c r="P5" s="17"/>
      <c r="Q5" s="17"/>
    </row>
    <row r="6" spans="1:17" ht="18" customHeight="1">
      <c r="A6" s="15" t="s">
        <v>45</v>
      </c>
      <c r="B6" s="15"/>
      <c r="C6" s="15"/>
      <c r="D6" s="27">
        <v>34310</v>
      </c>
      <c r="E6" s="25"/>
      <c r="F6" s="19"/>
      <c r="L6" s="20"/>
      <c r="M6" s="15" t="s">
        <v>95</v>
      </c>
      <c r="N6" s="15"/>
      <c r="O6" s="28" t="s">
        <v>166</v>
      </c>
      <c r="P6" s="17"/>
      <c r="Q6" s="17"/>
    </row>
    <row r="7" spans="1:17" ht="18" customHeight="1">
      <c r="A7" s="15" t="s">
        <v>56</v>
      </c>
      <c r="B7" s="15"/>
      <c r="C7" s="15"/>
      <c r="D7" s="29" t="s">
        <v>152</v>
      </c>
      <c r="E7" s="30"/>
      <c r="F7" s="19"/>
      <c r="L7" s="20"/>
      <c r="M7" s="15" t="s">
        <v>96</v>
      </c>
      <c r="N7" s="15"/>
      <c r="O7" s="31" t="s">
        <v>49</v>
      </c>
      <c r="P7" s="17"/>
      <c r="Q7" s="17"/>
    </row>
    <row r="8" spans="1:17" ht="18" customHeight="1">
      <c r="A8" s="32" t="s">
        <v>57</v>
      </c>
      <c r="B8" s="33"/>
      <c r="C8" s="34"/>
      <c r="D8" s="35" t="s">
        <v>153</v>
      </c>
      <c r="E8" s="36"/>
      <c r="F8" s="19"/>
      <c r="L8" s="20" t="s">
        <v>98</v>
      </c>
      <c r="M8" s="15" t="s">
        <v>91</v>
      </c>
      <c r="N8" s="15"/>
      <c r="O8" s="18" t="s">
        <v>167</v>
      </c>
      <c r="P8" s="18"/>
      <c r="Q8" s="18"/>
    </row>
    <row r="9" spans="1:17" ht="18" customHeight="1">
      <c r="A9" s="37"/>
      <c r="B9" s="38"/>
      <c r="C9" s="39"/>
      <c r="D9" s="40"/>
      <c r="E9" s="41"/>
      <c r="F9" s="19"/>
      <c r="L9" s="20"/>
      <c r="M9" s="15" t="s">
        <v>92</v>
      </c>
      <c r="N9" s="22" t="s">
        <v>93</v>
      </c>
      <c r="O9" s="23">
        <v>44287</v>
      </c>
      <c r="P9" s="17"/>
      <c r="Q9" s="17"/>
    </row>
    <row r="10" spans="1:17" ht="18" customHeight="1">
      <c r="A10" s="32" t="s">
        <v>58</v>
      </c>
      <c r="B10" s="33"/>
      <c r="C10" s="34"/>
      <c r="D10" s="35" t="s">
        <v>154</v>
      </c>
      <c r="E10" s="36"/>
      <c r="F10" s="19"/>
      <c r="L10" s="20"/>
      <c r="M10" s="15"/>
      <c r="N10" s="22" t="s">
        <v>94</v>
      </c>
      <c r="O10" s="26"/>
      <c r="P10" s="17"/>
      <c r="Q10" s="17"/>
    </row>
    <row r="11" spans="1:17" ht="18" customHeight="1">
      <c r="A11" s="37"/>
      <c r="B11" s="38"/>
      <c r="C11" s="39"/>
      <c r="D11" s="40"/>
      <c r="E11" s="41"/>
      <c r="F11" s="19"/>
      <c r="L11" s="20"/>
      <c r="M11" s="15" t="s">
        <v>95</v>
      </c>
      <c r="N11" s="15"/>
      <c r="O11" s="28" t="s">
        <v>166</v>
      </c>
      <c r="P11" s="17"/>
      <c r="Q11" s="17"/>
    </row>
    <row r="12" spans="1:17" ht="18" customHeight="1">
      <c r="A12" s="15" t="s">
        <v>59</v>
      </c>
      <c r="B12" s="15"/>
      <c r="C12" s="15"/>
      <c r="D12" s="18" t="s">
        <v>155</v>
      </c>
      <c r="E12" s="18"/>
      <c r="F12" s="19"/>
      <c r="L12" s="20"/>
      <c r="M12" s="15" t="s">
        <v>96</v>
      </c>
      <c r="N12" s="15"/>
      <c r="O12" s="31" t="s">
        <v>49</v>
      </c>
      <c r="P12" s="17"/>
      <c r="Q12" s="17"/>
    </row>
    <row r="13" spans="1:17" ht="18" customHeight="1">
      <c r="A13" s="15" t="s">
        <v>60</v>
      </c>
      <c r="B13" s="15"/>
      <c r="C13" s="15"/>
      <c r="D13" s="42" t="s">
        <v>156</v>
      </c>
      <c r="E13" s="42"/>
      <c r="L13" s="20" t="s">
        <v>99</v>
      </c>
      <c r="M13" s="15" t="s">
        <v>91</v>
      </c>
      <c r="N13" s="15"/>
      <c r="O13" s="43"/>
      <c r="P13" s="43"/>
      <c r="Q13" s="43"/>
    </row>
    <row r="14" spans="1:17" ht="18" customHeight="1">
      <c r="A14" s="20" t="s">
        <v>62</v>
      </c>
      <c r="B14" s="15" t="s">
        <v>63</v>
      </c>
      <c r="C14" s="15"/>
      <c r="D14" s="43"/>
      <c r="E14" s="43"/>
      <c r="L14" s="20"/>
      <c r="M14" s="15" t="s">
        <v>92</v>
      </c>
      <c r="N14" s="22" t="s">
        <v>93</v>
      </c>
      <c r="O14" s="44"/>
      <c r="P14" s="45"/>
      <c r="Q14" s="45"/>
    </row>
    <row r="15" spans="1:17" ht="18" customHeight="1">
      <c r="A15" s="20"/>
      <c r="B15" s="32" t="s">
        <v>64</v>
      </c>
      <c r="C15" s="34"/>
      <c r="D15" s="46"/>
      <c r="E15" s="47"/>
      <c r="L15" s="20"/>
      <c r="M15" s="15"/>
      <c r="N15" s="22" t="s">
        <v>94</v>
      </c>
      <c r="O15" s="48"/>
      <c r="P15" s="45"/>
      <c r="Q15" s="45"/>
    </row>
    <row r="16" spans="1:17" ht="18" customHeight="1">
      <c r="A16" s="20"/>
      <c r="B16" s="37"/>
      <c r="C16" s="39"/>
      <c r="D16" s="49"/>
      <c r="E16" s="50"/>
      <c r="L16" s="20"/>
      <c r="M16" s="15" t="s">
        <v>95</v>
      </c>
      <c r="N16" s="15"/>
      <c r="O16" s="51"/>
      <c r="P16" s="45"/>
      <c r="Q16" s="45"/>
    </row>
    <row r="17" spans="1:17" ht="18" customHeight="1">
      <c r="A17" s="20"/>
      <c r="B17" s="15" t="s">
        <v>65</v>
      </c>
      <c r="C17" s="15"/>
      <c r="D17" s="43"/>
      <c r="E17" s="43"/>
      <c r="L17" s="20"/>
      <c r="M17" s="15" t="s">
        <v>96</v>
      </c>
      <c r="N17" s="15"/>
      <c r="O17" s="52"/>
      <c r="P17" s="45"/>
      <c r="Q17" s="45"/>
    </row>
    <row r="18" spans="1:17" ht="18" customHeight="1">
      <c r="A18" s="19"/>
      <c r="B18" s="19"/>
      <c r="L18" s="20" t="s">
        <v>100</v>
      </c>
      <c r="M18" s="15" t="s">
        <v>91</v>
      </c>
      <c r="N18" s="15"/>
      <c r="O18" s="43"/>
      <c r="P18" s="43"/>
      <c r="Q18" s="43"/>
    </row>
    <row r="19" spans="1:17" ht="18" customHeight="1">
      <c r="A19" s="13" t="s">
        <v>66</v>
      </c>
      <c r="L19" s="20"/>
      <c r="M19" s="15" t="s">
        <v>92</v>
      </c>
      <c r="N19" s="22" t="s">
        <v>93</v>
      </c>
      <c r="O19" s="44"/>
      <c r="P19" s="45"/>
      <c r="Q19" s="45"/>
    </row>
    <row r="20" spans="1:17" ht="18" customHeight="1">
      <c r="A20" s="14" t="s">
        <v>67</v>
      </c>
      <c r="L20" s="20"/>
      <c r="M20" s="15"/>
      <c r="N20" s="22" t="s">
        <v>94</v>
      </c>
      <c r="O20" s="48"/>
      <c r="P20" s="45"/>
      <c r="Q20" s="45"/>
    </row>
    <row r="21" spans="1:17" ht="18" customHeight="1">
      <c r="A21" s="15" t="s">
        <v>68</v>
      </c>
      <c r="B21" s="15" t="s">
        <v>69</v>
      </c>
      <c r="C21" s="15"/>
      <c r="D21" s="18" t="s">
        <v>157</v>
      </c>
      <c r="E21" s="18"/>
      <c r="L21" s="20"/>
      <c r="M21" s="15" t="s">
        <v>95</v>
      </c>
      <c r="N21" s="15"/>
      <c r="O21" s="51"/>
      <c r="P21" s="45"/>
      <c r="Q21" s="45"/>
    </row>
    <row r="22" spans="1:17" ht="18" customHeight="1">
      <c r="A22" s="15"/>
      <c r="B22" s="15" t="s">
        <v>70</v>
      </c>
      <c r="C22" s="15"/>
      <c r="D22" s="18" t="s">
        <v>158</v>
      </c>
      <c r="E22" s="18"/>
      <c r="L22" s="20"/>
      <c r="M22" s="15" t="s">
        <v>96</v>
      </c>
      <c r="N22" s="15"/>
      <c r="O22" s="52"/>
      <c r="P22" s="45"/>
      <c r="Q22" s="45"/>
    </row>
    <row r="23" spans="1:17" ht="18" customHeight="1">
      <c r="A23" s="15"/>
      <c r="B23" s="15" t="s">
        <v>71</v>
      </c>
      <c r="C23" s="22" t="s">
        <v>72</v>
      </c>
      <c r="D23" s="53">
        <v>39904</v>
      </c>
      <c r="E23" s="14" t="s">
        <v>75</v>
      </c>
      <c r="L23" s="20" t="s">
        <v>101</v>
      </c>
      <c r="M23" s="15" t="s">
        <v>91</v>
      </c>
      <c r="N23" s="15"/>
      <c r="O23" s="43"/>
      <c r="P23" s="43"/>
      <c r="Q23" s="43"/>
    </row>
    <row r="24" spans="1:17" ht="18" customHeight="1">
      <c r="A24" s="15"/>
      <c r="B24" s="15"/>
      <c r="C24" s="22" t="s">
        <v>73</v>
      </c>
      <c r="D24" s="54">
        <v>40969</v>
      </c>
      <c r="E24" s="14" t="s">
        <v>76</v>
      </c>
      <c r="L24" s="20"/>
      <c r="M24" s="15" t="s">
        <v>92</v>
      </c>
      <c r="N24" s="22" t="s">
        <v>93</v>
      </c>
      <c r="O24" s="44"/>
      <c r="P24" s="45"/>
      <c r="Q24" s="45"/>
    </row>
    <row r="25" spans="1:17" ht="18" customHeight="1">
      <c r="A25" s="15"/>
      <c r="B25" s="55" t="s">
        <v>78</v>
      </c>
      <c r="C25" s="56"/>
      <c r="D25" s="57" t="s">
        <v>159</v>
      </c>
      <c r="L25" s="20"/>
      <c r="M25" s="15"/>
      <c r="N25" s="22" t="s">
        <v>94</v>
      </c>
      <c r="O25" s="48"/>
      <c r="P25" s="45"/>
      <c r="Q25" s="45"/>
    </row>
    <row r="26" spans="1:17" ht="18" customHeight="1">
      <c r="A26" s="15"/>
      <c r="B26" s="15" t="s">
        <v>74</v>
      </c>
      <c r="C26" s="15"/>
      <c r="D26" s="58" t="s">
        <v>27</v>
      </c>
      <c r="L26" s="20"/>
      <c r="M26" s="15" t="s">
        <v>95</v>
      </c>
      <c r="N26" s="15"/>
      <c r="O26" s="51"/>
      <c r="P26" s="45"/>
      <c r="Q26" s="45"/>
    </row>
    <row r="27" spans="1:17" ht="18" customHeight="1">
      <c r="A27" s="15" t="s">
        <v>77</v>
      </c>
      <c r="B27" s="15" t="s">
        <v>69</v>
      </c>
      <c r="C27" s="15"/>
      <c r="D27" s="18" t="s">
        <v>160</v>
      </c>
      <c r="E27" s="18"/>
      <c r="L27" s="20"/>
      <c r="M27" s="15" t="s">
        <v>96</v>
      </c>
      <c r="N27" s="15"/>
      <c r="O27" s="52"/>
      <c r="P27" s="45"/>
      <c r="Q27" s="45"/>
    </row>
    <row r="28" spans="1:17" ht="18" customHeight="1">
      <c r="A28" s="15"/>
      <c r="B28" s="15" t="s">
        <v>70</v>
      </c>
      <c r="C28" s="15"/>
      <c r="D28" s="18" t="s">
        <v>161</v>
      </c>
      <c r="E28" s="18"/>
      <c r="L28" s="20" t="s">
        <v>102</v>
      </c>
      <c r="M28" s="15" t="s">
        <v>91</v>
      </c>
      <c r="N28" s="15"/>
      <c r="O28" s="43"/>
      <c r="P28" s="43"/>
      <c r="Q28" s="43"/>
    </row>
    <row r="29" spans="1:17" ht="18" customHeight="1">
      <c r="A29" s="15"/>
      <c r="B29" s="15" t="s">
        <v>71</v>
      </c>
      <c r="C29" s="22" t="s">
        <v>72</v>
      </c>
      <c r="D29" s="53">
        <v>41000</v>
      </c>
      <c r="E29" s="14" t="s">
        <v>75</v>
      </c>
      <c r="L29" s="20"/>
      <c r="M29" s="15" t="s">
        <v>92</v>
      </c>
      <c r="N29" s="22" t="s">
        <v>93</v>
      </c>
      <c r="O29" s="44"/>
      <c r="P29" s="45"/>
      <c r="Q29" s="45"/>
    </row>
    <row r="30" spans="1:17" ht="18" customHeight="1">
      <c r="A30" s="15"/>
      <c r="B30" s="15"/>
      <c r="C30" s="22" t="s">
        <v>73</v>
      </c>
      <c r="D30" s="54">
        <v>42430</v>
      </c>
      <c r="E30" s="14" t="s">
        <v>76</v>
      </c>
      <c r="L30" s="20"/>
      <c r="M30" s="15"/>
      <c r="N30" s="22" t="s">
        <v>94</v>
      </c>
      <c r="O30" s="48"/>
      <c r="P30" s="45"/>
      <c r="Q30" s="45"/>
    </row>
    <row r="31" spans="1:17" ht="18" customHeight="1">
      <c r="A31" s="15"/>
      <c r="B31" s="55" t="s">
        <v>78</v>
      </c>
      <c r="C31" s="56"/>
      <c r="D31" s="57" t="s">
        <v>162</v>
      </c>
      <c r="L31" s="20"/>
      <c r="M31" s="15" t="s">
        <v>95</v>
      </c>
      <c r="N31" s="15"/>
      <c r="O31" s="51"/>
      <c r="P31" s="45"/>
      <c r="Q31" s="45"/>
    </row>
    <row r="32" spans="1:17" ht="18" customHeight="1">
      <c r="A32" s="15"/>
      <c r="B32" s="15" t="s">
        <v>74</v>
      </c>
      <c r="C32" s="15"/>
      <c r="D32" s="58" t="s">
        <v>27</v>
      </c>
      <c r="L32" s="20"/>
      <c r="M32" s="15" t="s">
        <v>96</v>
      </c>
      <c r="N32" s="15"/>
      <c r="O32" s="52"/>
      <c r="P32" s="45"/>
      <c r="Q32" s="45"/>
    </row>
    <row r="33" spans="1:17" ht="18" customHeight="1">
      <c r="A33" s="15" t="s">
        <v>79</v>
      </c>
      <c r="B33" s="15" t="s">
        <v>69</v>
      </c>
      <c r="C33" s="15"/>
      <c r="D33" s="43"/>
      <c r="E33" s="43"/>
      <c r="L33" s="20" t="s">
        <v>103</v>
      </c>
      <c r="M33" s="15" t="s">
        <v>91</v>
      </c>
      <c r="N33" s="15"/>
      <c r="O33" s="43"/>
      <c r="P33" s="43"/>
      <c r="Q33" s="43"/>
    </row>
    <row r="34" spans="1:17" ht="18" customHeight="1">
      <c r="A34" s="15"/>
      <c r="B34" s="15" t="s">
        <v>70</v>
      </c>
      <c r="C34" s="15"/>
      <c r="D34" s="43"/>
      <c r="E34" s="43"/>
      <c r="L34" s="20"/>
      <c r="M34" s="15" t="s">
        <v>92</v>
      </c>
      <c r="N34" s="22" t="s">
        <v>93</v>
      </c>
      <c r="O34" s="44"/>
      <c r="P34" s="45"/>
      <c r="Q34" s="45"/>
    </row>
    <row r="35" spans="1:17" ht="18" customHeight="1">
      <c r="A35" s="15"/>
      <c r="B35" s="15" t="s">
        <v>71</v>
      </c>
      <c r="C35" s="22" t="s">
        <v>72</v>
      </c>
      <c r="D35" s="59"/>
      <c r="E35" s="14" t="s">
        <v>75</v>
      </c>
      <c r="L35" s="20"/>
      <c r="M35" s="15"/>
      <c r="N35" s="22" t="s">
        <v>94</v>
      </c>
      <c r="O35" s="48"/>
      <c r="P35" s="45"/>
      <c r="Q35" s="45"/>
    </row>
    <row r="36" spans="1:17" ht="18" customHeight="1">
      <c r="A36" s="15"/>
      <c r="B36" s="15"/>
      <c r="C36" s="22" t="s">
        <v>73</v>
      </c>
      <c r="D36" s="60"/>
      <c r="E36" s="14" t="s">
        <v>76</v>
      </c>
      <c r="L36" s="20"/>
      <c r="M36" s="15" t="s">
        <v>95</v>
      </c>
      <c r="N36" s="15"/>
      <c r="O36" s="51"/>
      <c r="P36" s="45"/>
      <c r="Q36" s="45"/>
    </row>
    <row r="37" spans="1:17" ht="18" customHeight="1">
      <c r="A37" s="15"/>
      <c r="B37" s="55" t="s">
        <v>78</v>
      </c>
      <c r="C37" s="56"/>
      <c r="D37" s="61"/>
      <c r="L37" s="20"/>
      <c r="M37" s="15" t="s">
        <v>96</v>
      </c>
      <c r="N37" s="15"/>
      <c r="O37" s="52"/>
      <c r="P37" s="45"/>
      <c r="Q37" s="45"/>
    </row>
    <row r="38" spans="1:17" ht="18" customHeight="1">
      <c r="A38" s="15"/>
      <c r="B38" s="15" t="s">
        <v>74</v>
      </c>
      <c r="C38" s="15"/>
      <c r="D38" s="22"/>
      <c r="L38" s="20" t="s">
        <v>104</v>
      </c>
      <c r="M38" s="15" t="s">
        <v>91</v>
      </c>
      <c r="N38" s="15"/>
      <c r="O38" s="43"/>
      <c r="P38" s="43"/>
      <c r="Q38" s="43"/>
    </row>
    <row r="39" spans="1:17" ht="18" customHeight="1">
      <c r="A39" s="15" t="s">
        <v>80</v>
      </c>
      <c r="B39" s="15" t="s">
        <v>69</v>
      </c>
      <c r="C39" s="15"/>
      <c r="D39" s="43"/>
      <c r="E39" s="43"/>
      <c r="L39" s="20"/>
      <c r="M39" s="15" t="s">
        <v>92</v>
      </c>
      <c r="N39" s="22" t="s">
        <v>93</v>
      </c>
      <c r="O39" s="44"/>
      <c r="P39" s="45"/>
      <c r="Q39" s="45"/>
    </row>
    <row r="40" spans="1:17" ht="18" customHeight="1">
      <c r="A40" s="15"/>
      <c r="B40" s="15" t="s">
        <v>70</v>
      </c>
      <c r="C40" s="15"/>
      <c r="D40" s="43"/>
      <c r="E40" s="43"/>
      <c r="L40" s="20"/>
      <c r="M40" s="15"/>
      <c r="N40" s="22" t="s">
        <v>94</v>
      </c>
      <c r="O40" s="48"/>
      <c r="P40" s="45"/>
      <c r="Q40" s="45"/>
    </row>
    <row r="41" spans="1:17" ht="18" customHeight="1">
      <c r="A41" s="15"/>
      <c r="B41" s="15" t="s">
        <v>71</v>
      </c>
      <c r="C41" s="22" t="s">
        <v>72</v>
      </c>
      <c r="D41" s="59"/>
      <c r="E41" s="14" t="s">
        <v>75</v>
      </c>
      <c r="L41" s="20"/>
      <c r="M41" s="15" t="s">
        <v>95</v>
      </c>
      <c r="N41" s="15"/>
      <c r="O41" s="51"/>
      <c r="P41" s="45"/>
      <c r="Q41" s="45"/>
    </row>
    <row r="42" spans="1:17" ht="18" customHeight="1">
      <c r="A42" s="15"/>
      <c r="B42" s="15"/>
      <c r="C42" s="22" t="s">
        <v>73</v>
      </c>
      <c r="D42" s="60"/>
      <c r="E42" s="14" t="s">
        <v>76</v>
      </c>
      <c r="L42" s="20"/>
      <c r="M42" s="15" t="s">
        <v>96</v>
      </c>
      <c r="N42" s="15"/>
      <c r="O42" s="52"/>
      <c r="P42" s="45"/>
      <c r="Q42" s="45"/>
    </row>
    <row r="43" spans="1:17" ht="18" customHeight="1">
      <c r="A43" s="15"/>
      <c r="B43" s="55" t="s">
        <v>78</v>
      </c>
      <c r="C43" s="56"/>
      <c r="D43" s="61"/>
      <c r="L43" s="20" t="s">
        <v>105</v>
      </c>
      <c r="M43" s="15" t="s">
        <v>91</v>
      </c>
      <c r="N43" s="15"/>
      <c r="O43" s="43"/>
      <c r="P43" s="43"/>
      <c r="Q43" s="43"/>
    </row>
    <row r="44" spans="1:17" ht="18" customHeight="1">
      <c r="A44" s="15"/>
      <c r="B44" s="15" t="s">
        <v>74</v>
      </c>
      <c r="C44" s="15"/>
      <c r="D44" s="22"/>
      <c r="L44" s="20"/>
      <c r="M44" s="15" t="s">
        <v>92</v>
      </c>
      <c r="N44" s="22" t="s">
        <v>93</v>
      </c>
      <c r="O44" s="44"/>
      <c r="P44" s="45"/>
      <c r="Q44" s="45"/>
    </row>
    <row r="45" spans="1:17" ht="18" customHeight="1">
      <c r="L45" s="20"/>
      <c r="M45" s="15"/>
      <c r="N45" s="22" t="s">
        <v>94</v>
      </c>
      <c r="O45" s="48"/>
      <c r="P45" s="45"/>
      <c r="Q45" s="45"/>
    </row>
    <row r="46" spans="1:17" ht="18" customHeight="1">
      <c r="A46" s="13" t="s">
        <v>81</v>
      </c>
      <c r="L46" s="20"/>
      <c r="M46" s="15" t="s">
        <v>95</v>
      </c>
      <c r="N46" s="15"/>
      <c r="O46" s="51"/>
      <c r="P46" s="45"/>
      <c r="Q46" s="45"/>
    </row>
    <row r="47" spans="1:17" ht="18" customHeight="1">
      <c r="A47" s="20" t="s">
        <v>84</v>
      </c>
      <c r="B47" s="15" t="s">
        <v>82</v>
      </c>
      <c r="C47" s="15"/>
      <c r="D47" s="18" t="s">
        <v>163</v>
      </c>
      <c r="E47" s="18"/>
      <c r="L47" s="20"/>
      <c r="M47" s="15" t="s">
        <v>96</v>
      </c>
      <c r="N47" s="15"/>
      <c r="O47" s="52"/>
      <c r="P47" s="45"/>
      <c r="Q47" s="45"/>
    </row>
    <row r="48" spans="1:17" ht="18" customHeight="1">
      <c r="A48" s="20"/>
      <c r="B48" s="15" t="s">
        <v>83</v>
      </c>
      <c r="C48" s="15"/>
      <c r="D48" s="306">
        <v>42480</v>
      </c>
      <c r="E48" s="306"/>
      <c r="L48" s="20" t="s">
        <v>106</v>
      </c>
      <c r="M48" s="15" t="s">
        <v>91</v>
      </c>
      <c r="N48" s="15"/>
      <c r="O48" s="43"/>
      <c r="P48" s="43"/>
      <c r="Q48" s="43"/>
    </row>
    <row r="49" spans="1:17" ht="18" customHeight="1">
      <c r="A49" s="20"/>
      <c r="B49" s="15" t="s">
        <v>88</v>
      </c>
      <c r="C49" s="15"/>
      <c r="D49" s="18" t="s">
        <v>164</v>
      </c>
      <c r="E49" s="18"/>
      <c r="L49" s="20"/>
      <c r="M49" s="15" t="s">
        <v>92</v>
      </c>
      <c r="N49" s="22" t="s">
        <v>93</v>
      </c>
      <c r="O49" s="44"/>
      <c r="P49" s="45"/>
      <c r="Q49" s="45"/>
    </row>
    <row r="50" spans="1:17" ht="18" customHeight="1">
      <c r="A50" s="20" t="s">
        <v>85</v>
      </c>
      <c r="B50" s="15" t="s">
        <v>82</v>
      </c>
      <c r="C50" s="15"/>
      <c r="D50" s="43"/>
      <c r="E50" s="43"/>
      <c r="L50" s="20"/>
      <c r="M50" s="15"/>
      <c r="N50" s="22" t="s">
        <v>94</v>
      </c>
      <c r="O50" s="48"/>
      <c r="P50" s="45"/>
      <c r="Q50" s="45"/>
    </row>
    <row r="51" spans="1:17" ht="18" customHeight="1">
      <c r="A51" s="20"/>
      <c r="B51" s="15" t="s">
        <v>83</v>
      </c>
      <c r="C51" s="15"/>
      <c r="D51" s="62"/>
      <c r="E51" s="62"/>
      <c r="L51" s="20"/>
      <c r="M51" s="15" t="s">
        <v>95</v>
      </c>
      <c r="N51" s="15"/>
      <c r="O51" s="51"/>
      <c r="P51" s="45"/>
      <c r="Q51" s="45"/>
    </row>
    <row r="52" spans="1:17" ht="18" customHeight="1">
      <c r="A52" s="20"/>
      <c r="B52" s="15" t="s">
        <v>88</v>
      </c>
      <c r="C52" s="15"/>
      <c r="D52" s="43"/>
      <c r="E52" s="43"/>
      <c r="L52" s="20"/>
      <c r="M52" s="15" t="s">
        <v>96</v>
      </c>
      <c r="N52" s="15"/>
      <c r="O52" s="52"/>
      <c r="P52" s="45"/>
      <c r="Q52" s="45"/>
    </row>
    <row r="53" spans="1:17" ht="18" customHeight="1">
      <c r="A53" s="20" t="s">
        <v>86</v>
      </c>
      <c r="B53" s="15" t="s">
        <v>82</v>
      </c>
      <c r="C53" s="15"/>
      <c r="D53" s="43"/>
      <c r="E53" s="43"/>
      <c r="L53" s="20" t="s">
        <v>107</v>
      </c>
      <c r="M53" s="15" t="s">
        <v>91</v>
      </c>
      <c r="N53" s="15"/>
      <c r="O53" s="43"/>
      <c r="P53" s="43"/>
      <c r="Q53" s="43"/>
    </row>
    <row r="54" spans="1:17" ht="18" customHeight="1">
      <c r="A54" s="20"/>
      <c r="B54" s="15" t="s">
        <v>83</v>
      </c>
      <c r="C54" s="15"/>
      <c r="D54" s="62"/>
      <c r="E54" s="62"/>
      <c r="L54" s="20"/>
      <c r="M54" s="15" t="s">
        <v>92</v>
      </c>
      <c r="N54" s="22" t="s">
        <v>93</v>
      </c>
      <c r="O54" s="44"/>
      <c r="P54" s="45"/>
      <c r="Q54" s="45"/>
    </row>
    <row r="55" spans="1:17" ht="18" customHeight="1">
      <c r="A55" s="20"/>
      <c r="B55" s="15" t="s">
        <v>88</v>
      </c>
      <c r="C55" s="15"/>
      <c r="D55" s="43"/>
      <c r="E55" s="43"/>
      <c r="L55" s="20"/>
      <c r="M55" s="15"/>
      <c r="N55" s="22" t="s">
        <v>94</v>
      </c>
      <c r="O55" s="48"/>
      <c r="P55" s="45"/>
      <c r="Q55" s="45"/>
    </row>
    <row r="56" spans="1:17" ht="18" customHeight="1">
      <c r="A56" s="20" t="s">
        <v>87</v>
      </c>
      <c r="B56" s="15" t="s">
        <v>82</v>
      </c>
      <c r="C56" s="15"/>
      <c r="D56" s="43"/>
      <c r="E56" s="43"/>
      <c r="L56" s="20"/>
      <c r="M56" s="15" t="s">
        <v>95</v>
      </c>
      <c r="N56" s="15"/>
      <c r="O56" s="51"/>
      <c r="P56" s="45"/>
      <c r="Q56" s="45"/>
    </row>
    <row r="57" spans="1:17" ht="18" customHeight="1">
      <c r="A57" s="20"/>
      <c r="B57" s="15" t="s">
        <v>83</v>
      </c>
      <c r="C57" s="15"/>
      <c r="D57" s="62"/>
      <c r="E57" s="62"/>
      <c r="L57" s="20"/>
      <c r="M57" s="15" t="s">
        <v>96</v>
      </c>
      <c r="N57" s="15"/>
      <c r="O57" s="52"/>
      <c r="P57" s="45"/>
      <c r="Q57" s="45"/>
    </row>
    <row r="58" spans="1:17" ht="18" customHeight="1">
      <c r="A58" s="20"/>
      <c r="B58" s="15" t="s">
        <v>88</v>
      </c>
      <c r="C58" s="15"/>
      <c r="D58" s="43"/>
      <c r="E58" s="43"/>
      <c r="L58" s="20" t="s">
        <v>108</v>
      </c>
      <c r="M58" s="15" t="s">
        <v>91</v>
      </c>
      <c r="N58" s="15"/>
      <c r="O58" s="43"/>
      <c r="P58" s="43"/>
      <c r="Q58" s="43"/>
    </row>
    <row r="59" spans="1:17" ht="18" customHeight="1">
      <c r="L59" s="20"/>
      <c r="M59" s="15" t="s">
        <v>92</v>
      </c>
      <c r="N59" s="22" t="s">
        <v>93</v>
      </c>
      <c r="O59" s="44"/>
      <c r="P59" s="45"/>
      <c r="Q59" s="45"/>
    </row>
    <row r="60" spans="1:17" ht="18" customHeight="1">
      <c r="A60" s="13" t="s">
        <v>112</v>
      </c>
      <c r="L60" s="20"/>
      <c r="M60" s="15"/>
      <c r="N60" s="22" t="s">
        <v>94</v>
      </c>
      <c r="O60" s="48"/>
      <c r="P60" s="45"/>
      <c r="Q60" s="45"/>
    </row>
    <row r="61" spans="1:17" ht="18" customHeight="1">
      <c r="A61" s="63" t="s">
        <v>113</v>
      </c>
      <c r="B61" s="64"/>
      <c r="C61" s="64"/>
      <c r="D61" s="64"/>
      <c r="E61" s="64"/>
      <c r="F61" s="64"/>
      <c r="G61" s="64"/>
      <c r="H61" s="64"/>
      <c r="I61" s="64"/>
      <c r="J61" s="64"/>
      <c r="K61" s="64"/>
      <c r="L61" s="20"/>
      <c r="M61" s="15" t="s">
        <v>95</v>
      </c>
      <c r="N61" s="15"/>
      <c r="O61" s="51"/>
      <c r="P61" s="45"/>
      <c r="Q61" s="45"/>
    </row>
    <row r="62" spans="1:17" ht="18" customHeight="1">
      <c r="A62" s="63" t="s">
        <v>114</v>
      </c>
      <c r="B62" s="64"/>
      <c r="C62" s="64"/>
      <c r="D62" s="64"/>
      <c r="E62" s="64"/>
      <c r="F62" s="64"/>
      <c r="G62" s="64"/>
      <c r="H62" s="64"/>
      <c r="I62" s="64"/>
      <c r="J62" s="64"/>
      <c r="K62" s="64"/>
      <c r="L62" s="20"/>
      <c r="M62" s="15" t="s">
        <v>96</v>
      </c>
      <c r="N62" s="15"/>
      <c r="O62" s="52"/>
      <c r="P62" s="45"/>
      <c r="Q62" s="45"/>
    </row>
    <row r="63" spans="1:17" ht="18" customHeight="1">
      <c r="A63" s="65" t="s">
        <v>115</v>
      </c>
      <c r="B63" s="65"/>
      <c r="C63" s="65"/>
      <c r="D63" s="66"/>
      <c r="E63" s="64"/>
      <c r="F63" s="64"/>
      <c r="G63" s="64"/>
      <c r="H63" s="64"/>
      <c r="I63" s="64"/>
      <c r="J63" s="64"/>
      <c r="K63" s="64"/>
      <c r="L63" s="20" t="s">
        <v>109</v>
      </c>
      <c r="M63" s="15" t="s">
        <v>91</v>
      </c>
      <c r="N63" s="15"/>
      <c r="O63" s="43"/>
      <c r="P63" s="43"/>
      <c r="Q63" s="43"/>
    </row>
    <row r="64" spans="1:17" ht="18" customHeight="1">
      <c r="A64" s="64"/>
      <c r="B64" s="64"/>
      <c r="C64" s="64"/>
      <c r="D64" s="64"/>
      <c r="E64" s="64"/>
      <c r="F64" s="64"/>
      <c r="G64" s="64"/>
      <c r="H64" s="64"/>
      <c r="I64" s="64"/>
      <c r="J64" s="64"/>
      <c r="K64" s="64"/>
      <c r="L64" s="20"/>
      <c r="M64" s="15" t="s">
        <v>92</v>
      </c>
      <c r="N64" s="22" t="s">
        <v>93</v>
      </c>
      <c r="O64" s="44"/>
      <c r="P64" s="45"/>
      <c r="Q64" s="45"/>
    </row>
    <row r="65" spans="1:17" ht="18" customHeight="1">
      <c r="A65" s="67" t="s">
        <v>116</v>
      </c>
      <c r="B65" s="64"/>
      <c r="C65" s="64"/>
      <c r="D65" s="64"/>
      <c r="E65" s="64"/>
      <c r="F65" s="64"/>
      <c r="G65" s="64"/>
      <c r="H65" s="64"/>
      <c r="I65" s="64"/>
      <c r="J65" s="64"/>
      <c r="K65" s="64"/>
      <c r="L65" s="20"/>
      <c r="M65" s="15"/>
      <c r="N65" s="22" t="s">
        <v>94</v>
      </c>
      <c r="O65" s="48"/>
      <c r="P65" s="45"/>
      <c r="Q65" s="45"/>
    </row>
    <row r="66" spans="1:17" ht="18" customHeight="1">
      <c r="A66" s="67" t="s">
        <v>125</v>
      </c>
      <c r="B66" s="64"/>
      <c r="C66" s="64"/>
      <c r="D66" s="64"/>
      <c r="E66" s="64"/>
      <c r="F66" s="64"/>
      <c r="G66" s="64"/>
      <c r="H66" s="64"/>
      <c r="I66" s="64"/>
      <c r="J66" s="64"/>
      <c r="K66" s="64"/>
      <c r="L66" s="20"/>
      <c r="M66" s="15" t="s">
        <v>95</v>
      </c>
      <c r="N66" s="15"/>
      <c r="O66" s="51"/>
      <c r="P66" s="45"/>
      <c r="Q66" s="45"/>
    </row>
    <row r="67" spans="1:17" ht="18" customHeight="1">
      <c r="A67" s="63" t="s">
        <v>126</v>
      </c>
      <c r="B67" s="64"/>
      <c r="C67" s="64"/>
      <c r="D67" s="64"/>
      <c r="E67" s="64"/>
      <c r="F67" s="64"/>
      <c r="G67" s="64"/>
      <c r="H67" s="64"/>
      <c r="I67" s="64"/>
      <c r="J67" s="64"/>
      <c r="K67" s="64"/>
      <c r="L67" s="20"/>
      <c r="M67" s="15" t="s">
        <v>96</v>
      </c>
      <c r="N67" s="15"/>
      <c r="O67" s="52"/>
      <c r="P67" s="45"/>
      <c r="Q67" s="45"/>
    </row>
    <row r="68" spans="1:17" ht="18" customHeight="1">
      <c r="A68" s="64"/>
      <c r="B68" s="64"/>
      <c r="C68" s="64"/>
      <c r="D68" s="64"/>
      <c r="E68" s="64"/>
      <c r="F68" s="64"/>
      <c r="G68" s="64"/>
      <c r="H68" s="64"/>
      <c r="I68" s="64"/>
      <c r="J68" s="64"/>
      <c r="K68" s="64"/>
      <c r="L68" s="20" t="s">
        <v>110</v>
      </c>
      <c r="M68" s="15" t="s">
        <v>91</v>
      </c>
      <c r="N68" s="15"/>
      <c r="O68" s="43"/>
      <c r="P68" s="43"/>
      <c r="Q68" s="43"/>
    </row>
    <row r="69" spans="1:17" ht="18" customHeight="1">
      <c r="A69" s="68"/>
      <c r="B69" s="68"/>
      <c r="C69" s="68"/>
      <c r="D69" s="68"/>
      <c r="E69" s="68"/>
      <c r="F69" s="68"/>
      <c r="G69" s="68"/>
      <c r="H69" s="68"/>
      <c r="I69" s="68"/>
      <c r="J69" s="68"/>
      <c r="K69" s="68"/>
      <c r="L69" s="20"/>
      <c r="M69" s="15" t="s">
        <v>92</v>
      </c>
      <c r="N69" s="22" t="s">
        <v>93</v>
      </c>
      <c r="O69" s="44"/>
      <c r="P69" s="45"/>
      <c r="Q69" s="45"/>
    </row>
    <row r="70" spans="1:17" ht="18" customHeight="1">
      <c r="A70" s="13"/>
      <c r="B70" s="68"/>
      <c r="C70" s="68"/>
      <c r="D70" s="68"/>
      <c r="E70" s="68"/>
      <c r="F70" s="68"/>
      <c r="G70" s="68"/>
      <c r="H70" s="68"/>
      <c r="I70" s="68"/>
      <c r="J70" s="68"/>
      <c r="K70" s="68"/>
      <c r="L70" s="20"/>
      <c r="M70" s="15"/>
      <c r="N70" s="22" t="s">
        <v>94</v>
      </c>
      <c r="O70" s="48"/>
      <c r="P70" s="45"/>
      <c r="Q70" s="45"/>
    </row>
    <row r="71" spans="1:17" ht="18" customHeight="1">
      <c r="A71" s="64"/>
      <c r="B71" s="64"/>
      <c r="C71" s="64"/>
      <c r="D71" s="64"/>
      <c r="E71" s="64"/>
      <c r="F71" s="64"/>
      <c r="G71" s="64"/>
      <c r="L71" s="20"/>
      <c r="M71" s="15" t="s">
        <v>95</v>
      </c>
      <c r="N71" s="15"/>
      <c r="O71" s="51"/>
      <c r="P71" s="45"/>
      <c r="Q71" s="45"/>
    </row>
    <row r="72" spans="1:17" ht="18" customHeight="1">
      <c r="A72" s="64"/>
      <c r="B72" s="64"/>
      <c r="C72" s="64"/>
      <c r="D72" s="64"/>
      <c r="E72" s="64"/>
      <c r="F72" s="64"/>
      <c r="G72" s="64"/>
      <c r="L72" s="20"/>
      <c r="M72" s="15" t="s">
        <v>96</v>
      </c>
      <c r="N72" s="15"/>
      <c r="O72" s="52"/>
      <c r="P72" s="45"/>
      <c r="Q72" s="45"/>
    </row>
    <row r="73" spans="1:17" ht="18" customHeight="1">
      <c r="A73" s="64"/>
      <c r="B73" s="64"/>
      <c r="C73" s="64"/>
      <c r="D73" s="64"/>
      <c r="E73" s="64"/>
      <c r="F73" s="64"/>
      <c r="G73" s="64"/>
      <c r="L73" s="20" t="s">
        <v>111</v>
      </c>
      <c r="M73" s="15" t="s">
        <v>91</v>
      </c>
      <c r="N73" s="15"/>
      <c r="O73" s="43"/>
      <c r="P73" s="43"/>
      <c r="Q73" s="43"/>
    </row>
    <row r="74" spans="1:17" ht="18" customHeight="1">
      <c r="A74" s="64"/>
      <c r="B74" s="64"/>
      <c r="C74" s="64"/>
      <c r="D74" s="64"/>
      <c r="E74" s="64"/>
      <c r="F74" s="64"/>
      <c r="G74" s="64"/>
      <c r="L74" s="20"/>
      <c r="M74" s="15" t="s">
        <v>92</v>
      </c>
      <c r="N74" s="22" t="s">
        <v>93</v>
      </c>
      <c r="O74" s="44"/>
      <c r="P74" s="45"/>
      <c r="Q74" s="45"/>
    </row>
    <row r="75" spans="1:17" ht="18" customHeight="1">
      <c r="A75" s="64"/>
      <c r="B75" s="64"/>
      <c r="C75" s="64"/>
      <c r="D75" s="64"/>
      <c r="E75" s="64"/>
      <c r="F75" s="64"/>
      <c r="G75" s="64"/>
      <c r="L75" s="20"/>
      <c r="M75" s="15"/>
      <c r="N75" s="22" t="s">
        <v>94</v>
      </c>
      <c r="O75" s="48"/>
      <c r="P75" s="45"/>
      <c r="Q75" s="45"/>
    </row>
    <row r="76" spans="1:17" ht="18" customHeight="1">
      <c r="A76" s="64"/>
      <c r="B76" s="64"/>
      <c r="C76" s="64"/>
      <c r="D76" s="64"/>
      <c r="E76" s="64"/>
      <c r="F76" s="64"/>
      <c r="G76" s="64"/>
      <c r="L76" s="20"/>
      <c r="M76" s="15" t="s">
        <v>95</v>
      </c>
      <c r="N76" s="15"/>
      <c r="O76" s="51"/>
      <c r="P76" s="45"/>
      <c r="Q76" s="45"/>
    </row>
    <row r="77" spans="1:17" ht="18" customHeight="1">
      <c r="L77" s="20"/>
      <c r="M77" s="15" t="s">
        <v>96</v>
      </c>
      <c r="N77" s="15"/>
      <c r="O77" s="51"/>
      <c r="P77" s="45"/>
      <c r="Q77" s="45"/>
    </row>
    <row r="78" spans="1:17" ht="18" customHeight="1">
      <c r="A78" s="13"/>
    </row>
    <row r="79" spans="1:17" ht="18" customHeight="1">
      <c r="A79" s="63"/>
      <c r="B79" s="63"/>
      <c r="C79" s="63"/>
      <c r="D79" s="63"/>
    </row>
    <row r="80" spans="1:17" ht="18" customHeight="1">
      <c r="A80" s="63"/>
      <c r="B80" s="63"/>
      <c r="C80" s="63"/>
      <c r="D80" s="63"/>
    </row>
    <row r="81" spans="1:4" ht="18" customHeight="1">
      <c r="A81" s="63"/>
      <c r="B81" s="63"/>
      <c r="C81" s="63"/>
      <c r="D81" s="63"/>
    </row>
    <row r="82" spans="1:4" ht="18" customHeight="1">
      <c r="A82" s="63"/>
      <c r="B82" s="63"/>
      <c r="C82" s="63"/>
      <c r="D82" s="63"/>
    </row>
    <row r="83" spans="1:4" ht="18" customHeight="1">
      <c r="A83" s="63"/>
      <c r="B83" s="63"/>
      <c r="C83" s="63"/>
      <c r="D83" s="63"/>
    </row>
    <row r="84" spans="1:4" ht="18" customHeight="1">
      <c r="A84" s="63"/>
      <c r="B84" s="63"/>
      <c r="C84" s="63"/>
      <c r="D84" s="63"/>
    </row>
  </sheetData>
  <sheetProtection password="DD0D" sheet="1" objects="1" scenarios="1"/>
  <mergeCells count="174">
    <mergeCell ref="O48:Q48"/>
    <mergeCell ref="O53:Q53"/>
    <mergeCell ref="O58:Q58"/>
    <mergeCell ref="O63:Q63"/>
    <mergeCell ref="O68:Q68"/>
    <mergeCell ref="O73:Q73"/>
    <mergeCell ref="O3:Q3"/>
    <mergeCell ref="O8:Q8"/>
    <mergeCell ref="O13:Q13"/>
    <mergeCell ref="O18:Q18"/>
    <mergeCell ref="O23:Q23"/>
    <mergeCell ref="O28:Q28"/>
    <mergeCell ref="O33:Q33"/>
    <mergeCell ref="A63:C63"/>
    <mergeCell ref="A53:A55"/>
    <mergeCell ref="B53:C53"/>
    <mergeCell ref="D53:E53"/>
    <mergeCell ref="B54:C54"/>
    <mergeCell ref="D54:E54"/>
    <mergeCell ref="B55:C55"/>
    <mergeCell ref="D55:E55"/>
    <mergeCell ref="A56:A58"/>
    <mergeCell ref="B56:C56"/>
    <mergeCell ref="D56:E56"/>
    <mergeCell ref="B57:C57"/>
    <mergeCell ref="D57:E57"/>
    <mergeCell ref="B58:C58"/>
    <mergeCell ref="D58:E58"/>
    <mergeCell ref="A47:A49"/>
    <mergeCell ref="O38:Q38"/>
    <mergeCell ref="O43:Q43"/>
    <mergeCell ref="B47:C47"/>
    <mergeCell ref="B48:C48"/>
    <mergeCell ref="B49:C49"/>
    <mergeCell ref="D47:E47"/>
    <mergeCell ref="D48:E48"/>
    <mergeCell ref="D49:E49"/>
    <mergeCell ref="A50:A52"/>
    <mergeCell ref="B50:C50"/>
    <mergeCell ref="D50:E50"/>
    <mergeCell ref="B51:C51"/>
    <mergeCell ref="D51:E51"/>
    <mergeCell ref="B52:C52"/>
    <mergeCell ref="D52:E52"/>
    <mergeCell ref="A33:A38"/>
    <mergeCell ref="B33:C33"/>
    <mergeCell ref="D33:E33"/>
    <mergeCell ref="B34:C34"/>
    <mergeCell ref="D34:E34"/>
    <mergeCell ref="B35:B36"/>
    <mergeCell ref="B37:C37"/>
    <mergeCell ref="B38:C38"/>
    <mergeCell ref="A39:A44"/>
    <mergeCell ref="B39:C39"/>
    <mergeCell ref="D39:E39"/>
    <mergeCell ref="B40:C40"/>
    <mergeCell ref="D40:E40"/>
    <mergeCell ref="B41:B42"/>
    <mergeCell ref="B43:C43"/>
    <mergeCell ref="B44:C44"/>
    <mergeCell ref="D21:E21"/>
    <mergeCell ref="A27:A32"/>
    <mergeCell ref="B27:C27"/>
    <mergeCell ref="D27:E27"/>
    <mergeCell ref="B28:C28"/>
    <mergeCell ref="B29:B30"/>
    <mergeCell ref="B32:C32"/>
    <mergeCell ref="D22:E22"/>
    <mergeCell ref="D28:E28"/>
    <mergeCell ref="B25:C25"/>
    <mergeCell ref="B31:C31"/>
    <mergeCell ref="B26:C26"/>
    <mergeCell ref="A21:A26"/>
    <mergeCell ref="B23:B24"/>
    <mergeCell ref="B21:C21"/>
    <mergeCell ref="B22:C22"/>
    <mergeCell ref="D17:E17"/>
    <mergeCell ref="D8:E9"/>
    <mergeCell ref="A13:C13"/>
    <mergeCell ref="A2:C2"/>
    <mergeCell ref="B14:C14"/>
    <mergeCell ref="A14:A17"/>
    <mergeCell ref="B17:C17"/>
    <mergeCell ref="A8:C9"/>
    <mergeCell ref="A10:C11"/>
    <mergeCell ref="A12:C12"/>
    <mergeCell ref="A3:C3"/>
    <mergeCell ref="A4:C4"/>
    <mergeCell ref="A5:C5"/>
    <mergeCell ref="A6:C6"/>
    <mergeCell ref="A7:C7"/>
    <mergeCell ref="D10:E11"/>
    <mergeCell ref="B15:C16"/>
    <mergeCell ref="D15:E16"/>
    <mergeCell ref="D12:E12"/>
    <mergeCell ref="D13:E13"/>
    <mergeCell ref="D14:E14"/>
    <mergeCell ref="D4:E4"/>
    <mergeCell ref="D3:E3"/>
    <mergeCell ref="M3:N3"/>
    <mergeCell ref="M4:M5"/>
    <mergeCell ref="M6:N6"/>
    <mergeCell ref="M7:N7"/>
    <mergeCell ref="L3:L7"/>
    <mergeCell ref="L8:L12"/>
    <mergeCell ref="M8:N8"/>
    <mergeCell ref="M9:M10"/>
    <mergeCell ref="M11:N11"/>
    <mergeCell ref="M12:N12"/>
    <mergeCell ref="L23:L27"/>
    <mergeCell ref="M23:N23"/>
    <mergeCell ref="M24:M25"/>
    <mergeCell ref="M26:N26"/>
    <mergeCell ref="M27:N27"/>
    <mergeCell ref="M17:N17"/>
    <mergeCell ref="L18:L22"/>
    <mergeCell ref="M18:N18"/>
    <mergeCell ref="M19:M20"/>
    <mergeCell ref="M21:N21"/>
    <mergeCell ref="M22:N22"/>
    <mergeCell ref="L13:L17"/>
    <mergeCell ref="M13:N13"/>
    <mergeCell ref="M14:M15"/>
    <mergeCell ref="M16:N16"/>
    <mergeCell ref="L33:L37"/>
    <mergeCell ref="M33:N33"/>
    <mergeCell ref="M34:M35"/>
    <mergeCell ref="M36:N36"/>
    <mergeCell ref="M37:N37"/>
    <mergeCell ref="L28:L32"/>
    <mergeCell ref="M28:N28"/>
    <mergeCell ref="M29:M30"/>
    <mergeCell ref="M31:N31"/>
    <mergeCell ref="M32:N32"/>
    <mergeCell ref="L43:L47"/>
    <mergeCell ref="M43:N43"/>
    <mergeCell ref="M44:M45"/>
    <mergeCell ref="M46:N46"/>
    <mergeCell ref="M47:N47"/>
    <mergeCell ref="L38:L42"/>
    <mergeCell ref="M38:N38"/>
    <mergeCell ref="M39:M40"/>
    <mergeCell ref="M41:N41"/>
    <mergeCell ref="M42:N42"/>
    <mergeCell ref="L53:L57"/>
    <mergeCell ref="M53:N53"/>
    <mergeCell ref="M54:M55"/>
    <mergeCell ref="M56:N56"/>
    <mergeCell ref="M57:N57"/>
    <mergeCell ref="L48:L52"/>
    <mergeCell ref="M48:N48"/>
    <mergeCell ref="M49:M50"/>
    <mergeCell ref="M51:N51"/>
    <mergeCell ref="M52:N52"/>
    <mergeCell ref="L63:L67"/>
    <mergeCell ref="M63:N63"/>
    <mergeCell ref="M64:M65"/>
    <mergeCell ref="M66:N66"/>
    <mergeCell ref="M67:N67"/>
    <mergeCell ref="L58:L62"/>
    <mergeCell ref="M58:N58"/>
    <mergeCell ref="M59:M60"/>
    <mergeCell ref="M61:N61"/>
    <mergeCell ref="M62:N62"/>
    <mergeCell ref="L73:L77"/>
    <mergeCell ref="M73:N73"/>
    <mergeCell ref="M74:M75"/>
    <mergeCell ref="M76:N76"/>
    <mergeCell ref="M77:N77"/>
    <mergeCell ref="L68:L72"/>
    <mergeCell ref="M68:N68"/>
    <mergeCell ref="M69:M70"/>
    <mergeCell ref="M71:N71"/>
    <mergeCell ref="M72:N72"/>
  </mergeCells>
  <phoneticPr fontId="2"/>
  <dataValidations count="1">
    <dataValidation type="list" allowBlank="1" showInputMessage="1" showErrorMessage="1" sqref="D63">
      <formula1>"〇"</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プルダウンリスト!$A$2:$A$12</xm:f>
          </x14:formula1>
          <xm:sqref>D2</xm:sqref>
        </x14:dataValidation>
        <x14:dataValidation type="list" allowBlank="1" showInputMessage="1" showErrorMessage="1">
          <x14:formula1>
            <xm:f>プルダウンリスト!$A$19:$A$22</xm:f>
          </x14:formula1>
          <xm:sqref>D26 D32 D38 D44</xm:sqref>
        </x14:dataValidation>
        <x14:dataValidation type="list" allowBlank="1" showInputMessage="1" showErrorMessage="1">
          <x14:formula1>
            <xm:f>プルダウンリスト!$A$15:$A$16</xm:f>
          </x14:formula1>
          <xm:sqref>O7 O12 O17 O22 O27 O32 O37 O42 O47 O52 O57 O62 O67 O72 O77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3"/>
  <sheetViews>
    <sheetView showGridLines="0" view="pageBreakPreview" zoomScaleNormal="100" zoomScaleSheetLayoutView="100" workbookViewId="0">
      <selection activeCell="A44" sqref="A44:AA50"/>
    </sheetView>
  </sheetViews>
  <sheetFormatPr defaultColWidth="3.125" defaultRowHeight="18" customHeight="1"/>
  <cols>
    <col min="1" max="2" width="4.375" style="70" customWidth="1"/>
    <col min="3" max="19" width="3.125" style="70" customWidth="1"/>
    <col min="20" max="20" width="1.5" style="70" customWidth="1"/>
    <col min="21" max="24" width="3.125" style="70" customWidth="1"/>
    <col min="25" max="25" width="2.375" style="70" customWidth="1"/>
    <col min="26" max="26" width="1.75" style="70" customWidth="1"/>
    <col min="27" max="27" width="4.25" style="70" customWidth="1"/>
    <col min="28" max="16384" width="3.125" style="70"/>
  </cols>
  <sheetData>
    <row r="1" spans="1:27" ht="26.25" customHeight="1">
      <c r="A1" s="69" t="s">
        <v>0</v>
      </c>
      <c r="B1" s="69"/>
      <c r="C1" s="69"/>
      <c r="D1" s="69"/>
      <c r="E1" s="69"/>
      <c r="F1" s="69"/>
      <c r="G1" s="69"/>
      <c r="H1" s="69"/>
      <c r="I1" s="69"/>
      <c r="J1" s="69"/>
      <c r="K1" s="69"/>
      <c r="L1" s="69"/>
      <c r="M1" s="69"/>
      <c r="N1" s="69"/>
      <c r="O1" s="69"/>
      <c r="P1" s="69"/>
      <c r="Q1" s="69"/>
      <c r="R1" s="69"/>
      <c r="S1" s="69"/>
      <c r="T1" s="69"/>
      <c r="U1" s="69"/>
      <c r="V1" s="69"/>
      <c r="W1" s="69"/>
      <c r="X1" s="69"/>
      <c r="Y1" s="69"/>
      <c r="Z1" s="69"/>
      <c r="AA1" s="69"/>
    </row>
    <row r="2" spans="1:27" ht="14.25"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row>
    <row r="3" spans="1:27" ht="18" customHeight="1">
      <c r="A3" s="72" t="s">
        <v>1</v>
      </c>
      <c r="B3" s="73"/>
      <c r="C3" s="72" t="s">
        <v>2</v>
      </c>
      <c r="D3" s="73"/>
      <c r="E3" s="73"/>
      <c r="F3" s="73"/>
      <c r="G3" s="73"/>
      <c r="H3" s="74"/>
      <c r="K3" s="72" t="s">
        <v>3</v>
      </c>
      <c r="L3" s="73"/>
      <c r="M3" s="73"/>
      <c r="N3" s="74"/>
    </row>
    <row r="4" spans="1:27" ht="21.75" customHeight="1">
      <c r="A4" s="72" t="s">
        <v>4</v>
      </c>
      <c r="B4" s="73"/>
      <c r="C4" s="75">
        <f>IF(AND(ISNUMBER(入力シート!D2),入力シート!D2&lt;&gt;""),入力シート!D2,"")</f>
        <v>46116</v>
      </c>
      <c r="D4" s="76"/>
      <c r="E4" s="76"/>
      <c r="F4" s="76"/>
      <c r="G4" s="76"/>
      <c r="H4" s="77"/>
      <c r="K4" s="72"/>
      <c r="L4" s="73"/>
      <c r="M4" s="73"/>
      <c r="N4" s="74"/>
      <c r="S4" s="78"/>
      <c r="T4" s="79"/>
      <c r="U4" s="80"/>
      <c r="V4" s="80"/>
      <c r="W4" s="80"/>
      <c r="X4" s="80"/>
      <c r="Y4" s="80"/>
      <c r="Z4" s="81"/>
      <c r="AA4" s="78"/>
    </row>
    <row r="5" spans="1:27" s="82" customFormat="1" ht="16.5" customHeight="1">
      <c r="T5" s="83"/>
      <c r="U5" s="84"/>
      <c r="V5" s="84"/>
      <c r="W5" s="84"/>
      <c r="X5" s="84"/>
      <c r="Y5" s="84"/>
      <c r="Z5" s="85"/>
    </row>
    <row r="6" spans="1:27" s="82" customFormat="1" ht="14.25" customHeight="1">
      <c r="A6" s="86" t="s">
        <v>5</v>
      </c>
      <c r="B6" s="87"/>
      <c r="C6" s="88" t="str">
        <f>入力シート!D4</f>
        <v>けんこう　かんこ</v>
      </c>
      <c r="D6" s="89"/>
      <c r="E6" s="89"/>
      <c r="F6" s="89"/>
      <c r="G6" s="89"/>
      <c r="H6" s="89"/>
      <c r="I6" s="89"/>
      <c r="J6" s="89"/>
      <c r="K6" s="89"/>
      <c r="L6" s="89"/>
      <c r="M6" s="90"/>
      <c r="N6" s="86" t="s">
        <v>6</v>
      </c>
      <c r="O6" s="91"/>
      <c r="P6" s="87"/>
      <c r="T6" s="83"/>
      <c r="U6" s="92" t="s">
        <v>127</v>
      </c>
      <c r="V6" s="84"/>
      <c r="W6" s="84"/>
      <c r="X6" s="84"/>
      <c r="Y6" s="84"/>
      <c r="Z6" s="85"/>
    </row>
    <row r="7" spans="1:27" s="82" customFormat="1" ht="19.5" customHeight="1">
      <c r="A7" s="93" t="s">
        <v>8</v>
      </c>
      <c r="B7" s="94"/>
      <c r="C7" s="95" t="str">
        <f>入力シート!D3</f>
        <v>健康　看子</v>
      </c>
      <c r="D7" s="96"/>
      <c r="E7" s="96"/>
      <c r="F7" s="96"/>
      <c r="G7" s="96"/>
      <c r="H7" s="96"/>
      <c r="I7" s="96"/>
      <c r="J7" s="96"/>
      <c r="K7" s="96"/>
      <c r="L7" s="96"/>
      <c r="M7" s="97"/>
      <c r="N7" s="98" t="str">
        <f>IF(COUNTIF(入力シート!D5,"*")&gt;0,入力シート!D5,"")</f>
        <v>女</v>
      </c>
      <c r="O7" s="99"/>
      <c r="P7" s="100"/>
      <c r="T7" s="83"/>
      <c r="U7" s="92" t="s">
        <v>7</v>
      </c>
      <c r="V7" s="84"/>
      <c r="W7" s="84"/>
      <c r="X7" s="84"/>
      <c r="Y7" s="84"/>
      <c r="Z7" s="85"/>
    </row>
    <row r="8" spans="1:27" s="82" customFormat="1" ht="19.5" customHeight="1">
      <c r="A8" s="93"/>
      <c r="B8" s="94"/>
      <c r="C8" s="101"/>
      <c r="D8" s="102"/>
      <c r="E8" s="102"/>
      <c r="F8" s="102"/>
      <c r="G8" s="102"/>
      <c r="H8" s="102"/>
      <c r="I8" s="102"/>
      <c r="J8" s="102"/>
      <c r="K8" s="102"/>
      <c r="L8" s="102"/>
      <c r="M8" s="103"/>
      <c r="N8" s="104"/>
      <c r="O8" s="105"/>
      <c r="P8" s="106"/>
      <c r="T8" s="83"/>
      <c r="U8" s="92" t="s">
        <v>9</v>
      </c>
      <c r="V8" s="84"/>
      <c r="W8" s="84"/>
      <c r="X8" s="84"/>
      <c r="Y8" s="84"/>
      <c r="Z8" s="85"/>
    </row>
    <row r="9" spans="1:27" s="82" customFormat="1" ht="19.5" customHeight="1">
      <c r="A9" s="107"/>
      <c r="B9" s="108"/>
      <c r="C9" s="109"/>
      <c r="D9" s="110"/>
      <c r="E9" s="110"/>
      <c r="F9" s="110"/>
      <c r="G9" s="110"/>
      <c r="H9" s="110"/>
      <c r="I9" s="110"/>
      <c r="J9" s="110"/>
      <c r="K9" s="110"/>
      <c r="L9" s="110"/>
      <c r="M9" s="111"/>
      <c r="N9" s="112"/>
      <c r="O9" s="113"/>
      <c r="P9" s="114"/>
      <c r="T9" s="83"/>
      <c r="U9" s="92"/>
      <c r="V9" s="84"/>
      <c r="W9" s="84"/>
      <c r="X9" s="84"/>
      <c r="Y9" s="84"/>
      <c r="Z9" s="85"/>
    </row>
    <row r="10" spans="1:27" s="82" customFormat="1" ht="13.5" customHeight="1">
      <c r="A10" s="115" t="s">
        <v>10</v>
      </c>
      <c r="B10" s="116"/>
      <c r="C10" s="117">
        <f>IF(AND(ISNUMBER(入力シート!D6),入力シート!D6&lt;&gt;""),入力シート!D6,"")</f>
        <v>34310</v>
      </c>
      <c r="D10" s="118"/>
      <c r="E10" s="118"/>
      <c r="F10" s="118"/>
      <c r="G10" s="118"/>
      <c r="H10" s="118"/>
      <c r="I10" s="118"/>
      <c r="J10" s="118"/>
      <c r="K10" s="118"/>
      <c r="L10" s="118"/>
      <c r="M10" s="118"/>
      <c r="N10" s="119" t="str">
        <f ca="1">"(満 "&amp;IF(AND(ISNUMBER(C10),C10&lt;&gt;""),DATEDIF(C10,TODAY(),"y"),"")&amp;" 歳)"</f>
        <v>(満 32 歳)</v>
      </c>
      <c r="O10" s="119"/>
      <c r="P10" s="120"/>
      <c r="T10" s="83"/>
      <c r="U10" s="84"/>
      <c r="V10" s="84"/>
      <c r="W10" s="84"/>
      <c r="X10" s="84"/>
      <c r="Y10" s="84"/>
      <c r="Z10" s="85"/>
    </row>
    <row r="11" spans="1:27" s="82" customFormat="1" ht="13.5" customHeight="1">
      <c r="A11" s="93"/>
      <c r="B11" s="121"/>
      <c r="C11" s="122"/>
      <c r="D11" s="123"/>
      <c r="E11" s="123"/>
      <c r="F11" s="123"/>
      <c r="G11" s="123"/>
      <c r="H11" s="123"/>
      <c r="I11" s="123"/>
      <c r="J11" s="123"/>
      <c r="K11" s="123"/>
      <c r="L11" s="123"/>
      <c r="M11" s="123"/>
      <c r="N11" s="124"/>
      <c r="O11" s="124"/>
      <c r="P11" s="125"/>
      <c r="T11" s="126"/>
      <c r="U11" s="127"/>
      <c r="V11" s="127"/>
      <c r="W11" s="127"/>
      <c r="X11" s="127"/>
      <c r="Y11" s="127"/>
      <c r="Z11" s="128"/>
    </row>
    <row r="12" spans="1:27" s="82" customFormat="1" ht="13.5" customHeight="1">
      <c r="A12" s="107"/>
      <c r="B12" s="129"/>
      <c r="C12" s="130"/>
      <c r="D12" s="131"/>
      <c r="E12" s="131"/>
      <c r="F12" s="131"/>
      <c r="G12" s="131"/>
      <c r="H12" s="131"/>
      <c r="I12" s="131"/>
      <c r="J12" s="131"/>
      <c r="K12" s="131"/>
      <c r="L12" s="131"/>
      <c r="M12" s="131"/>
      <c r="N12" s="132"/>
      <c r="O12" s="132"/>
      <c r="P12" s="133"/>
    </row>
    <row r="13" spans="1:27" s="82" customFormat="1" ht="14.25" customHeight="1">
      <c r="A13" s="86" t="s">
        <v>11</v>
      </c>
      <c r="B13" s="87"/>
      <c r="C13" s="88" t="str">
        <f>入力シート!D10</f>
        <v>いばらきけんみとし○○1-2-3</v>
      </c>
      <c r="D13" s="89"/>
      <c r="E13" s="89"/>
      <c r="F13" s="89"/>
      <c r="G13" s="89"/>
      <c r="H13" s="89"/>
      <c r="I13" s="89"/>
      <c r="J13" s="89"/>
      <c r="K13" s="89"/>
      <c r="L13" s="89"/>
      <c r="M13" s="89"/>
      <c r="N13" s="89"/>
      <c r="O13" s="89"/>
      <c r="P13" s="89"/>
      <c r="Q13" s="89"/>
      <c r="R13" s="89"/>
      <c r="S13" s="89"/>
      <c r="T13" s="89"/>
      <c r="U13" s="90"/>
      <c r="V13" s="134" t="s">
        <v>12</v>
      </c>
      <c r="W13" s="135"/>
      <c r="X13" s="135"/>
      <c r="Y13" s="135"/>
      <c r="Z13" s="135"/>
      <c r="AA13" s="116"/>
    </row>
    <row r="14" spans="1:27" s="82" customFormat="1" ht="14.25" customHeight="1">
      <c r="A14" s="93" t="s">
        <v>13</v>
      </c>
      <c r="B14" s="121"/>
      <c r="C14" s="136" t="s">
        <v>14</v>
      </c>
      <c r="D14" s="137" t="str">
        <f>入力シート!D7</f>
        <v>123-4567</v>
      </c>
      <c r="E14" s="138"/>
      <c r="F14" s="138"/>
      <c r="G14" s="138"/>
      <c r="H14" s="138"/>
      <c r="I14" s="138"/>
      <c r="J14" s="138"/>
      <c r="K14" s="138"/>
      <c r="L14" s="138"/>
      <c r="M14" s="138"/>
      <c r="N14" s="138"/>
      <c r="O14" s="138"/>
      <c r="P14" s="138"/>
      <c r="Q14" s="138"/>
      <c r="R14" s="138"/>
      <c r="S14" s="138"/>
      <c r="T14" s="138"/>
      <c r="U14" s="139"/>
      <c r="V14" s="104" t="str">
        <f>入力シート!D13</f>
        <v>090-1234-5678</v>
      </c>
      <c r="W14" s="105"/>
      <c r="X14" s="105"/>
      <c r="Y14" s="105"/>
      <c r="Z14" s="105"/>
      <c r="AA14" s="106"/>
    </row>
    <row r="15" spans="1:27" s="82" customFormat="1" ht="14.25" customHeight="1">
      <c r="A15" s="93"/>
      <c r="B15" s="121"/>
      <c r="C15" s="104" t="str">
        <f>入力シート!D8</f>
        <v>茨城県水戸市○○1-2-3</v>
      </c>
      <c r="D15" s="105"/>
      <c r="E15" s="105"/>
      <c r="F15" s="105"/>
      <c r="G15" s="105"/>
      <c r="H15" s="105"/>
      <c r="I15" s="105"/>
      <c r="J15" s="105"/>
      <c r="K15" s="105"/>
      <c r="L15" s="105"/>
      <c r="M15" s="105"/>
      <c r="N15" s="105"/>
      <c r="O15" s="105"/>
      <c r="P15" s="105"/>
      <c r="Q15" s="105"/>
      <c r="R15" s="105"/>
      <c r="S15" s="105"/>
      <c r="T15" s="105"/>
      <c r="U15" s="106"/>
      <c r="V15" s="104"/>
      <c r="W15" s="105"/>
      <c r="X15" s="105"/>
      <c r="Y15" s="105"/>
      <c r="Z15" s="105"/>
      <c r="AA15" s="106"/>
    </row>
    <row r="16" spans="1:27" s="82" customFormat="1" ht="14.25" customHeight="1">
      <c r="A16" s="93"/>
      <c r="B16" s="121"/>
      <c r="C16" s="104"/>
      <c r="D16" s="105"/>
      <c r="E16" s="105"/>
      <c r="F16" s="105"/>
      <c r="G16" s="105"/>
      <c r="H16" s="105"/>
      <c r="I16" s="105"/>
      <c r="J16" s="105"/>
      <c r="K16" s="105"/>
      <c r="L16" s="105"/>
      <c r="M16" s="105"/>
      <c r="N16" s="105"/>
      <c r="O16" s="105"/>
      <c r="P16" s="105"/>
      <c r="Q16" s="105"/>
      <c r="R16" s="105"/>
      <c r="S16" s="105"/>
      <c r="T16" s="105"/>
      <c r="U16" s="106"/>
      <c r="V16" s="104"/>
      <c r="W16" s="105"/>
      <c r="X16" s="105"/>
      <c r="Y16" s="105"/>
      <c r="Z16" s="105"/>
      <c r="AA16" s="106"/>
    </row>
    <row r="17" spans="1:27" s="82" customFormat="1" ht="14.25" customHeight="1">
      <c r="A17" s="93"/>
      <c r="B17" s="121"/>
      <c r="C17" s="104"/>
      <c r="D17" s="105"/>
      <c r="E17" s="105"/>
      <c r="F17" s="105"/>
      <c r="G17" s="105"/>
      <c r="H17" s="105"/>
      <c r="I17" s="105"/>
      <c r="J17" s="105"/>
      <c r="K17" s="105"/>
      <c r="L17" s="105"/>
      <c r="M17" s="105"/>
      <c r="N17" s="105"/>
      <c r="O17" s="105"/>
      <c r="P17" s="105"/>
      <c r="Q17" s="105"/>
      <c r="R17" s="105"/>
      <c r="S17" s="105"/>
      <c r="T17" s="105"/>
      <c r="U17" s="106"/>
      <c r="V17" s="104"/>
      <c r="W17" s="105"/>
      <c r="X17" s="105"/>
      <c r="Y17" s="105"/>
      <c r="Z17" s="105"/>
      <c r="AA17" s="106"/>
    </row>
    <row r="18" spans="1:27" s="82" customFormat="1" ht="14.25" customHeight="1">
      <c r="A18" s="107"/>
      <c r="B18" s="129"/>
      <c r="C18" s="140" t="s">
        <v>55</v>
      </c>
      <c r="D18" s="140"/>
      <c r="E18" s="140"/>
      <c r="F18" s="140"/>
      <c r="G18" s="141" t="str">
        <f>入力シート!D12</f>
        <v>kango_saiyo@tmghig.jp</v>
      </c>
      <c r="H18" s="141"/>
      <c r="I18" s="141"/>
      <c r="J18" s="141"/>
      <c r="K18" s="141"/>
      <c r="L18" s="141"/>
      <c r="M18" s="141"/>
      <c r="N18" s="141"/>
      <c r="O18" s="141"/>
      <c r="P18" s="141"/>
      <c r="Q18" s="141"/>
      <c r="R18" s="141"/>
      <c r="S18" s="141"/>
      <c r="T18" s="141"/>
      <c r="U18" s="142"/>
      <c r="V18" s="143" t="s">
        <v>15</v>
      </c>
      <c r="W18" s="144"/>
      <c r="X18" s="144"/>
      <c r="Y18" s="144"/>
      <c r="Z18" s="144"/>
      <c r="AA18" s="145"/>
    </row>
    <row r="19" spans="1:27" s="82" customFormat="1" ht="14.25" customHeight="1">
      <c r="A19" s="134" t="s">
        <v>16</v>
      </c>
      <c r="B19" s="116"/>
      <c r="C19" s="146" t="s">
        <v>17</v>
      </c>
      <c r="D19" s="147"/>
      <c r="E19" s="147"/>
      <c r="F19" s="147"/>
      <c r="G19" s="147"/>
      <c r="H19" s="147"/>
      <c r="I19" s="147"/>
      <c r="J19" s="147"/>
      <c r="K19" s="147"/>
      <c r="L19" s="147"/>
      <c r="M19" s="147"/>
      <c r="N19" s="147"/>
      <c r="O19" s="147"/>
      <c r="P19" s="147"/>
      <c r="Q19" s="147"/>
      <c r="R19" s="147"/>
      <c r="S19" s="147"/>
      <c r="T19" s="147"/>
      <c r="U19" s="148"/>
      <c r="V19" s="134" t="s">
        <v>12</v>
      </c>
      <c r="W19" s="135"/>
      <c r="X19" s="135"/>
      <c r="Y19" s="135"/>
      <c r="Z19" s="135"/>
      <c r="AA19" s="116"/>
    </row>
    <row r="20" spans="1:27" s="82" customFormat="1" ht="14.25" customHeight="1">
      <c r="A20" s="93"/>
      <c r="B20" s="121"/>
      <c r="C20" s="149" t="s">
        <v>18</v>
      </c>
      <c r="D20" s="150">
        <f>入力シート!D14</f>
        <v>0</v>
      </c>
      <c r="E20" s="151"/>
      <c r="F20" s="151"/>
      <c r="G20" s="151"/>
      <c r="H20" s="151"/>
      <c r="I20" s="151"/>
      <c r="J20" s="151"/>
      <c r="K20" s="151"/>
      <c r="L20" s="151"/>
      <c r="M20" s="151"/>
      <c r="N20" s="151"/>
      <c r="O20" s="151"/>
      <c r="P20" s="151"/>
      <c r="Q20" s="151"/>
      <c r="R20" s="151"/>
      <c r="S20" s="151"/>
      <c r="T20" s="151"/>
      <c r="U20" s="152"/>
      <c r="V20" s="153">
        <f>入力シート!D17</f>
        <v>0</v>
      </c>
      <c r="W20" s="154"/>
      <c r="X20" s="154"/>
      <c r="Y20" s="154"/>
      <c r="Z20" s="154"/>
      <c r="AA20" s="155"/>
    </row>
    <row r="21" spans="1:27" s="82" customFormat="1" ht="14.25" customHeight="1">
      <c r="A21" s="93"/>
      <c r="B21" s="121"/>
      <c r="C21" s="153">
        <f>入力シート!D15</f>
        <v>0</v>
      </c>
      <c r="D21" s="154"/>
      <c r="E21" s="154"/>
      <c r="F21" s="154"/>
      <c r="G21" s="154"/>
      <c r="H21" s="154"/>
      <c r="I21" s="154"/>
      <c r="J21" s="154"/>
      <c r="K21" s="154"/>
      <c r="L21" s="154"/>
      <c r="M21" s="154"/>
      <c r="N21" s="154"/>
      <c r="O21" s="154"/>
      <c r="P21" s="154"/>
      <c r="Q21" s="154"/>
      <c r="R21" s="154"/>
      <c r="S21" s="154"/>
      <c r="T21" s="154"/>
      <c r="U21" s="155"/>
      <c r="V21" s="153"/>
      <c r="W21" s="154"/>
      <c r="X21" s="154"/>
      <c r="Y21" s="154"/>
      <c r="Z21" s="154"/>
      <c r="AA21" s="155"/>
    </row>
    <row r="22" spans="1:27" s="82" customFormat="1" ht="14.25" customHeight="1">
      <c r="A22" s="107"/>
      <c r="B22" s="129"/>
      <c r="C22" s="156"/>
      <c r="D22" s="157"/>
      <c r="E22" s="157"/>
      <c r="F22" s="157"/>
      <c r="G22" s="157"/>
      <c r="H22" s="157"/>
      <c r="I22" s="157"/>
      <c r="J22" s="157"/>
      <c r="K22" s="157"/>
      <c r="L22" s="157"/>
      <c r="M22" s="157"/>
      <c r="N22" s="157"/>
      <c r="O22" s="157"/>
      <c r="P22" s="157"/>
      <c r="Q22" s="157"/>
      <c r="R22" s="157"/>
      <c r="S22" s="157"/>
      <c r="T22" s="157"/>
      <c r="U22" s="158"/>
      <c r="V22" s="156"/>
      <c r="W22" s="157"/>
      <c r="X22" s="157"/>
      <c r="Y22" s="157"/>
      <c r="Z22" s="157"/>
      <c r="AA22" s="158"/>
    </row>
    <row r="23" spans="1:27" s="82" customFormat="1" ht="15" customHeight="1">
      <c r="A23" s="134" t="s">
        <v>19</v>
      </c>
      <c r="B23" s="116"/>
      <c r="C23" s="134" t="s">
        <v>20</v>
      </c>
      <c r="D23" s="135"/>
      <c r="E23" s="135"/>
      <c r="F23" s="135"/>
      <c r="G23" s="135"/>
      <c r="H23" s="135"/>
      <c r="I23" s="135"/>
      <c r="J23" s="135"/>
      <c r="K23" s="116"/>
      <c r="L23" s="134" t="s">
        <v>21</v>
      </c>
      <c r="M23" s="135"/>
      <c r="N23" s="135"/>
      <c r="O23" s="135"/>
      <c r="P23" s="116"/>
      <c r="Q23" s="134" t="s">
        <v>22</v>
      </c>
      <c r="R23" s="135"/>
      <c r="S23" s="135"/>
      <c r="T23" s="135"/>
      <c r="U23" s="116"/>
      <c r="V23" s="159" t="s">
        <v>23</v>
      </c>
      <c r="W23" s="160"/>
      <c r="X23" s="159" t="s">
        <v>24</v>
      </c>
      <c r="Y23" s="161"/>
      <c r="Z23" s="161"/>
      <c r="AA23" s="162"/>
    </row>
    <row r="24" spans="1:27" s="82" customFormat="1" ht="15" customHeight="1">
      <c r="A24" s="93"/>
      <c r="B24" s="121"/>
      <c r="C24" s="107"/>
      <c r="D24" s="108"/>
      <c r="E24" s="108"/>
      <c r="F24" s="108"/>
      <c r="G24" s="108"/>
      <c r="H24" s="108"/>
      <c r="I24" s="108"/>
      <c r="J24" s="108"/>
      <c r="K24" s="129"/>
      <c r="L24" s="107"/>
      <c r="M24" s="108"/>
      <c r="N24" s="108"/>
      <c r="O24" s="108"/>
      <c r="P24" s="129"/>
      <c r="Q24" s="107"/>
      <c r="R24" s="108"/>
      <c r="S24" s="108"/>
      <c r="T24" s="108"/>
      <c r="U24" s="129"/>
      <c r="V24" s="163" t="s">
        <v>25</v>
      </c>
      <c r="W24" s="164"/>
      <c r="X24" s="163"/>
      <c r="Y24" s="165"/>
      <c r="Z24" s="165"/>
      <c r="AA24" s="166"/>
    </row>
    <row r="25" spans="1:27" s="82" customFormat="1" ht="17.25" customHeight="1">
      <c r="A25" s="167" t="s">
        <v>26</v>
      </c>
      <c r="B25" s="168"/>
      <c r="C25" s="169" t="str">
        <f>入力シート!D21</f>
        <v>○○県立丸々高等学校</v>
      </c>
      <c r="D25" s="170"/>
      <c r="E25" s="170"/>
      <c r="F25" s="170"/>
      <c r="G25" s="170"/>
      <c r="H25" s="170"/>
      <c r="I25" s="170"/>
      <c r="J25" s="170"/>
      <c r="K25" s="171"/>
      <c r="L25" s="169" t="str">
        <f>入力シート!D22</f>
        <v>普通科</v>
      </c>
      <c r="M25" s="170"/>
      <c r="N25" s="170"/>
      <c r="O25" s="170"/>
      <c r="P25" s="171"/>
      <c r="Q25" s="172">
        <f>IF(AND(ISNUMBER(入力シート!D23),入力シート!D23&lt;&gt;""),入力シート!D23,"")</f>
        <v>39904</v>
      </c>
      <c r="R25" s="173"/>
      <c r="S25" s="173"/>
      <c r="T25" s="173"/>
      <c r="U25" s="174" t="str">
        <f>IF(AND(ISNUMBER(Q25),Q25&lt;&gt;""),"から","")</f>
        <v>から</v>
      </c>
      <c r="V25" s="175" t="str">
        <f>入力シート!D25</f>
        <v>3</v>
      </c>
      <c r="W25" s="176"/>
      <c r="X25" s="177" t="str">
        <f>入力シート!D26</f>
        <v>卒業</v>
      </c>
      <c r="Y25" s="178"/>
      <c r="Z25" s="178"/>
      <c r="AA25" s="179"/>
    </row>
    <row r="26" spans="1:27" s="82" customFormat="1" ht="17.25" customHeight="1">
      <c r="A26" s="180"/>
      <c r="B26" s="168"/>
      <c r="C26" s="181"/>
      <c r="D26" s="182"/>
      <c r="E26" s="182"/>
      <c r="F26" s="182"/>
      <c r="G26" s="182"/>
      <c r="H26" s="182"/>
      <c r="I26" s="182"/>
      <c r="J26" s="182"/>
      <c r="K26" s="183"/>
      <c r="L26" s="181"/>
      <c r="M26" s="182"/>
      <c r="N26" s="182"/>
      <c r="O26" s="182"/>
      <c r="P26" s="183"/>
      <c r="Q26" s="172">
        <f>IF(AND(ISNUMBER(入力シート!D24),入力シート!D24&lt;&gt;""),入力シート!D24,"")</f>
        <v>40969</v>
      </c>
      <c r="R26" s="173"/>
      <c r="S26" s="173"/>
      <c r="T26" s="173"/>
      <c r="U26" s="174" t="str">
        <f>IF(AND(ISNUMBER(Q26),Q26&lt;&gt;""),"まで","")</f>
        <v>まで</v>
      </c>
      <c r="V26" s="112"/>
      <c r="W26" s="114"/>
      <c r="X26" s="184"/>
      <c r="Y26" s="185"/>
      <c r="Z26" s="185"/>
      <c r="AA26" s="186"/>
    </row>
    <row r="27" spans="1:27" s="82" customFormat="1" ht="17.25" customHeight="1">
      <c r="A27" s="180"/>
      <c r="B27" s="168"/>
      <c r="C27" s="169" t="str">
        <f>入力シート!D27</f>
        <v>健康長寿大学</v>
      </c>
      <c r="D27" s="170"/>
      <c r="E27" s="170"/>
      <c r="F27" s="170"/>
      <c r="G27" s="170"/>
      <c r="H27" s="170"/>
      <c r="I27" s="170"/>
      <c r="J27" s="170"/>
      <c r="K27" s="171"/>
      <c r="L27" s="169" t="str">
        <f>入力シート!D28</f>
        <v>看護学部看護学科</v>
      </c>
      <c r="M27" s="170"/>
      <c r="N27" s="170"/>
      <c r="O27" s="170"/>
      <c r="P27" s="171"/>
      <c r="Q27" s="172">
        <f>IF(AND(ISNUMBER(入力シート!D29),入力シート!D29&lt;&gt;""),入力シート!D29,"")</f>
        <v>41000</v>
      </c>
      <c r="R27" s="173"/>
      <c r="S27" s="173"/>
      <c r="T27" s="173"/>
      <c r="U27" s="174" t="str">
        <f>IF(AND(ISNUMBER(Q27),Q27&lt;&gt;""),"から","")</f>
        <v>から</v>
      </c>
      <c r="V27" s="175" t="str">
        <f>入力シート!D31</f>
        <v>4</v>
      </c>
      <c r="W27" s="176"/>
      <c r="X27" s="177" t="str">
        <f>入力シート!D32</f>
        <v>卒業</v>
      </c>
      <c r="Y27" s="178"/>
      <c r="Z27" s="178"/>
      <c r="AA27" s="179"/>
    </row>
    <row r="28" spans="1:27" s="82" customFormat="1" ht="17.25" customHeight="1">
      <c r="A28" s="180"/>
      <c r="B28" s="168"/>
      <c r="C28" s="181"/>
      <c r="D28" s="182"/>
      <c r="E28" s="182"/>
      <c r="F28" s="182"/>
      <c r="G28" s="182"/>
      <c r="H28" s="182"/>
      <c r="I28" s="182"/>
      <c r="J28" s="182"/>
      <c r="K28" s="183"/>
      <c r="L28" s="181"/>
      <c r="M28" s="182"/>
      <c r="N28" s="182"/>
      <c r="O28" s="182"/>
      <c r="P28" s="183"/>
      <c r="Q28" s="172">
        <f>IF(AND(ISNUMBER(入力シート!D30),入力シート!D30&lt;&gt;""),入力シート!D30,"")</f>
        <v>42430</v>
      </c>
      <c r="R28" s="173"/>
      <c r="S28" s="173"/>
      <c r="T28" s="173"/>
      <c r="U28" s="174" t="str">
        <f>IF(AND(ISNUMBER(Q28),Q28&lt;&gt;""),"まで","")</f>
        <v>まで</v>
      </c>
      <c r="V28" s="112"/>
      <c r="W28" s="114"/>
      <c r="X28" s="184"/>
      <c r="Y28" s="185"/>
      <c r="Z28" s="185"/>
      <c r="AA28" s="186"/>
    </row>
    <row r="29" spans="1:27" s="82" customFormat="1" ht="17.25" customHeight="1">
      <c r="A29" s="180"/>
      <c r="B29" s="168"/>
      <c r="C29" s="187">
        <f>入力シート!D33</f>
        <v>0</v>
      </c>
      <c r="D29" s="188"/>
      <c r="E29" s="188"/>
      <c r="F29" s="188"/>
      <c r="G29" s="188"/>
      <c r="H29" s="188"/>
      <c r="I29" s="188"/>
      <c r="J29" s="188"/>
      <c r="K29" s="189"/>
      <c r="L29" s="187">
        <f>入力シート!D34</f>
        <v>0</v>
      </c>
      <c r="M29" s="188"/>
      <c r="N29" s="188"/>
      <c r="O29" s="188"/>
      <c r="P29" s="189"/>
      <c r="Q29" s="190" t="str">
        <f>IF(AND(ISNUMBER(入力シート!D35),入力シート!D35&lt;&gt;""),入力シート!D35,"")</f>
        <v/>
      </c>
      <c r="R29" s="161"/>
      <c r="S29" s="161"/>
      <c r="T29" s="161"/>
      <c r="U29" s="174" t="str">
        <f>IF(AND(ISNUMBER(Q29),Q29&lt;&gt;""),"から","")</f>
        <v/>
      </c>
      <c r="V29" s="191">
        <f>入力シート!D37</f>
        <v>0</v>
      </c>
      <c r="W29" s="192"/>
      <c r="X29" s="193">
        <f>入力シート!D38</f>
        <v>0</v>
      </c>
      <c r="Y29" s="194"/>
      <c r="Z29" s="194"/>
      <c r="AA29" s="195"/>
    </row>
    <row r="30" spans="1:27" s="82" customFormat="1" ht="17.25" customHeight="1">
      <c r="A30" s="180"/>
      <c r="B30" s="168"/>
      <c r="C30" s="196"/>
      <c r="D30" s="197"/>
      <c r="E30" s="197"/>
      <c r="F30" s="197"/>
      <c r="G30" s="197"/>
      <c r="H30" s="197"/>
      <c r="I30" s="197"/>
      <c r="J30" s="197"/>
      <c r="K30" s="198"/>
      <c r="L30" s="196"/>
      <c r="M30" s="197"/>
      <c r="N30" s="197"/>
      <c r="O30" s="197"/>
      <c r="P30" s="198"/>
      <c r="Q30" s="190" t="str">
        <f>IF(AND(ISNUMBER(入力シート!D36),入力シート!D36&lt;&gt;""),入力シート!D36,"")</f>
        <v/>
      </c>
      <c r="R30" s="161"/>
      <c r="S30" s="161"/>
      <c r="T30" s="161"/>
      <c r="U30" s="174" t="str">
        <f>IF(AND(ISNUMBER(Q30),Q30&lt;&gt;""),"まで","")</f>
        <v/>
      </c>
      <c r="V30" s="156"/>
      <c r="W30" s="158"/>
      <c r="X30" s="199"/>
      <c r="Y30" s="200"/>
      <c r="Z30" s="200"/>
      <c r="AA30" s="201"/>
    </row>
    <row r="31" spans="1:27" s="82" customFormat="1" ht="17.25" customHeight="1">
      <c r="A31" s="180"/>
      <c r="B31" s="168"/>
      <c r="C31" s="187">
        <f>入力シート!D39</f>
        <v>0</v>
      </c>
      <c r="D31" s="188"/>
      <c r="E31" s="188"/>
      <c r="F31" s="188"/>
      <c r="G31" s="188"/>
      <c r="H31" s="188"/>
      <c r="I31" s="188"/>
      <c r="J31" s="188"/>
      <c r="K31" s="189"/>
      <c r="L31" s="187">
        <f>入力シート!D40</f>
        <v>0</v>
      </c>
      <c r="M31" s="188"/>
      <c r="N31" s="188"/>
      <c r="O31" s="188"/>
      <c r="P31" s="189"/>
      <c r="Q31" s="190" t="str">
        <f>IF(AND(ISNUMBER(入力シート!D41),入力シート!D41&lt;&gt;""),入力シート!D41,"")</f>
        <v/>
      </c>
      <c r="R31" s="161"/>
      <c r="S31" s="161"/>
      <c r="T31" s="161"/>
      <c r="U31" s="174" t="str">
        <f>IF(AND(ISNUMBER(Q31),Q31&lt;&gt;""),"から","")</f>
        <v/>
      </c>
      <c r="V31" s="191">
        <f>入力シート!D43</f>
        <v>0</v>
      </c>
      <c r="W31" s="192"/>
      <c r="X31" s="193">
        <f>入力シート!D44</f>
        <v>0</v>
      </c>
      <c r="Y31" s="194"/>
      <c r="Z31" s="194"/>
      <c r="AA31" s="195"/>
    </row>
    <row r="32" spans="1:27" s="82" customFormat="1" ht="17.25" customHeight="1">
      <c r="A32" s="202"/>
      <c r="B32" s="203"/>
      <c r="C32" s="196"/>
      <c r="D32" s="197"/>
      <c r="E32" s="197"/>
      <c r="F32" s="197"/>
      <c r="G32" s="197"/>
      <c r="H32" s="197"/>
      <c r="I32" s="197"/>
      <c r="J32" s="197"/>
      <c r="K32" s="198"/>
      <c r="L32" s="196"/>
      <c r="M32" s="197"/>
      <c r="N32" s="197"/>
      <c r="O32" s="197"/>
      <c r="P32" s="198"/>
      <c r="Q32" s="190" t="str">
        <f>IF(AND(ISNUMBER(入力シート!D42),入力シート!D42&lt;&gt;""),入力シート!D42,"")</f>
        <v/>
      </c>
      <c r="R32" s="161"/>
      <c r="S32" s="161"/>
      <c r="T32" s="161"/>
      <c r="U32" s="174" t="str">
        <f>IF(AND(ISNUMBER(Q32),Q32&lt;&gt;""),"まで","")</f>
        <v/>
      </c>
      <c r="V32" s="156"/>
      <c r="W32" s="158"/>
      <c r="X32" s="199"/>
      <c r="Y32" s="200"/>
      <c r="Z32" s="200"/>
      <c r="AA32" s="201"/>
    </row>
    <row r="33" spans="1:27" s="82" customFormat="1" ht="16.5" customHeight="1">
      <c r="A33" s="204" t="s">
        <v>28</v>
      </c>
      <c r="B33" s="205"/>
      <c r="C33" s="206" t="s">
        <v>29</v>
      </c>
      <c r="D33" s="206"/>
      <c r="E33" s="206"/>
      <c r="F33" s="206"/>
      <c r="G33" s="206"/>
      <c r="H33" s="206"/>
      <c r="I33" s="206"/>
      <c r="J33" s="206"/>
      <c r="K33" s="206"/>
      <c r="L33" s="206"/>
      <c r="M33" s="206"/>
      <c r="N33" s="206"/>
      <c r="O33" s="207"/>
      <c r="P33" s="208" t="s">
        <v>30</v>
      </c>
      <c r="Q33" s="206"/>
      <c r="R33" s="206"/>
      <c r="S33" s="206"/>
      <c r="T33" s="206"/>
      <c r="U33" s="206"/>
      <c r="V33" s="207"/>
      <c r="W33" s="208" t="s">
        <v>31</v>
      </c>
      <c r="X33" s="206"/>
      <c r="Y33" s="206"/>
      <c r="Z33" s="206"/>
      <c r="AA33" s="207"/>
    </row>
    <row r="34" spans="1:27" s="82" customFormat="1" ht="17.25" customHeight="1">
      <c r="A34" s="209"/>
      <c r="B34" s="210"/>
      <c r="C34" s="170" t="str">
        <f>入力シート!D47</f>
        <v>看護師</v>
      </c>
      <c r="D34" s="170"/>
      <c r="E34" s="170"/>
      <c r="F34" s="170"/>
      <c r="G34" s="170"/>
      <c r="H34" s="170"/>
      <c r="I34" s="170"/>
      <c r="J34" s="170"/>
      <c r="K34" s="170"/>
      <c r="L34" s="170"/>
      <c r="M34" s="170"/>
      <c r="N34" s="170"/>
      <c r="O34" s="171"/>
      <c r="P34" s="159" t="str">
        <f>IF(AND(ISNUMBER(R34),R34&lt;&gt;""),"取得","")</f>
        <v>取得</v>
      </c>
      <c r="Q34" s="161"/>
      <c r="R34" s="211">
        <f>IF(AND(ISNUMBER(入力シート!D48),入力シート!D48&lt;&gt;""),入力シート!D48,"")</f>
        <v>42480</v>
      </c>
      <c r="S34" s="211"/>
      <c r="T34" s="211"/>
      <c r="U34" s="211"/>
      <c r="V34" s="212"/>
      <c r="W34" s="169" t="str">
        <f>入力シート!D49</f>
        <v>厚生労働省</v>
      </c>
      <c r="X34" s="170"/>
      <c r="Y34" s="170"/>
      <c r="Z34" s="170"/>
      <c r="AA34" s="171"/>
    </row>
    <row r="35" spans="1:27" s="82" customFormat="1" ht="17.25" customHeight="1">
      <c r="A35" s="209"/>
      <c r="B35" s="210"/>
      <c r="C35" s="182"/>
      <c r="D35" s="182"/>
      <c r="E35" s="182"/>
      <c r="F35" s="182"/>
      <c r="G35" s="182"/>
      <c r="H35" s="182"/>
      <c r="I35" s="182"/>
      <c r="J35" s="182"/>
      <c r="K35" s="182"/>
      <c r="L35" s="182"/>
      <c r="M35" s="182"/>
      <c r="N35" s="182"/>
      <c r="O35" s="183"/>
      <c r="P35" s="163"/>
      <c r="Q35" s="165"/>
      <c r="R35" s="213"/>
      <c r="S35" s="213"/>
      <c r="T35" s="213"/>
      <c r="U35" s="213"/>
      <c r="V35" s="214"/>
      <c r="W35" s="181"/>
      <c r="X35" s="182"/>
      <c r="Y35" s="182"/>
      <c r="Z35" s="182"/>
      <c r="AA35" s="183"/>
    </row>
    <row r="36" spans="1:27" s="82" customFormat="1" ht="17.25" customHeight="1">
      <c r="A36" s="209"/>
      <c r="B36" s="210"/>
      <c r="C36" s="188">
        <f>入力シート!D50</f>
        <v>0</v>
      </c>
      <c r="D36" s="188"/>
      <c r="E36" s="188"/>
      <c r="F36" s="188"/>
      <c r="G36" s="188"/>
      <c r="H36" s="188"/>
      <c r="I36" s="188"/>
      <c r="J36" s="188"/>
      <c r="K36" s="188"/>
      <c r="L36" s="188"/>
      <c r="M36" s="188"/>
      <c r="N36" s="188"/>
      <c r="O36" s="189"/>
      <c r="P36" s="159" t="str">
        <f t="shared" ref="P36" si="0">IF(AND(ISNUMBER(R36),R36&lt;&gt;""),"取得","")</f>
        <v/>
      </c>
      <c r="Q36" s="161"/>
      <c r="R36" s="215" t="str">
        <f>IF(AND(ISNUMBER(入力シート!D51),入力シート!D51&lt;&gt;""),入力シート!D51,"")</f>
        <v/>
      </c>
      <c r="S36" s="215"/>
      <c r="T36" s="215"/>
      <c r="U36" s="215"/>
      <c r="V36" s="216"/>
      <c r="W36" s="187">
        <f>入力シート!D52</f>
        <v>0</v>
      </c>
      <c r="X36" s="188"/>
      <c r="Y36" s="188"/>
      <c r="Z36" s="188"/>
      <c r="AA36" s="189"/>
    </row>
    <row r="37" spans="1:27" s="82" customFormat="1" ht="17.25" customHeight="1">
      <c r="A37" s="209"/>
      <c r="B37" s="210"/>
      <c r="C37" s="197"/>
      <c r="D37" s="197"/>
      <c r="E37" s="197"/>
      <c r="F37" s="197"/>
      <c r="G37" s="197"/>
      <c r="H37" s="197"/>
      <c r="I37" s="197"/>
      <c r="J37" s="197"/>
      <c r="K37" s="197"/>
      <c r="L37" s="197"/>
      <c r="M37" s="197"/>
      <c r="N37" s="197"/>
      <c r="O37" s="198"/>
      <c r="P37" s="163"/>
      <c r="Q37" s="165"/>
      <c r="R37" s="217"/>
      <c r="S37" s="217"/>
      <c r="T37" s="217"/>
      <c r="U37" s="217"/>
      <c r="V37" s="218"/>
      <c r="W37" s="196"/>
      <c r="X37" s="197"/>
      <c r="Y37" s="197"/>
      <c r="Z37" s="197"/>
      <c r="AA37" s="198"/>
    </row>
    <row r="38" spans="1:27" s="82" customFormat="1" ht="17.25" customHeight="1">
      <c r="A38" s="209"/>
      <c r="B38" s="210"/>
      <c r="C38" s="188">
        <f>入力シート!D53</f>
        <v>0</v>
      </c>
      <c r="D38" s="188"/>
      <c r="E38" s="188"/>
      <c r="F38" s="188"/>
      <c r="G38" s="188"/>
      <c r="H38" s="188"/>
      <c r="I38" s="188"/>
      <c r="J38" s="188"/>
      <c r="K38" s="188"/>
      <c r="L38" s="188"/>
      <c r="M38" s="188"/>
      <c r="N38" s="188"/>
      <c r="O38" s="189"/>
      <c r="P38" s="159" t="str">
        <f t="shared" ref="P38" si="1">IF(AND(ISNUMBER(R38),R38&lt;&gt;""),"取得","")</f>
        <v/>
      </c>
      <c r="Q38" s="161"/>
      <c r="R38" s="215" t="str">
        <f>IF(AND(ISNUMBER(入力シート!D54),入力シート!D54&lt;&gt;""),入力シート!D54,"")</f>
        <v/>
      </c>
      <c r="S38" s="215"/>
      <c r="T38" s="215"/>
      <c r="U38" s="215"/>
      <c r="V38" s="216"/>
      <c r="W38" s="187">
        <f>入力シート!D55</f>
        <v>0</v>
      </c>
      <c r="X38" s="188"/>
      <c r="Y38" s="188"/>
      <c r="Z38" s="188"/>
      <c r="AA38" s="189"/>
    </row>
    <row r="39" spans="1:27" s="82" customFormat="1" ht="17.25" customHeight="1">
      <c r="A39" s="209"/>
      <c r="B39" s="210"/>
      <c r="C39" s="197"/>
      <c r="D39" s="197"/>
      <c r="E39" s="197"/>
      <c r="F39" s="197"/>
      <c r="G39" s="197"/>
      <c r="H39" s="197"/>
      <c r="I39" s="197"/>
      <c r="J39" s="197"/>
      <c r="K39" s="197"/>
      <c r="L39" s="197"/>
      <c r="M39" s="197"/>
      <c r="N39" s="197"/>
      <c r="O39" s="198"/>
      <c r="P39" s="163"/>
      <c r="Q39" s="165"/>
      <c r="R39" s="217"/>
      <c r="S39" s="217"/>
      <c r="T39" s="217"/>
      <c r="U39" s="217"/>
      <c r="V39" s="218"/>
      <c r="W39" s="196"/>
      <c r="X39" s="197"/>
      <c r="Y39" s="197"/>
      <c r="Z39" s="197"/>
      <c r="AA39" s="198"/>
    </row>
    <row r="40" spans="1:27" s="82" customFormat="1" ht="17.25" customHeight="1">
      <c r="A40" s="209"/>
      <c r="B40" s="210"/>
      <c r="C40" s="188">
        <f>入力シート!D56</f>
        <v>0</v>
      </c>
      <c r="D40" s="188"/>
      <c r="E40" s="188"/>
      <c r="F40" s="188"/>
      <c r="G40" s="188"/>
      <c r="H40" s="188"/>
      <c r="I40" s="188"/>
      <c r="J40" s="188"/>
      <c r="K40" s="188"/>
      <c r="L40" s="188"/>
      <c r="M40" s="188"/>
      <c r="N40" s="188"/>
      <c r="O40" s="189"/>
      <c r="P40" s="159" t="str">
        <f t="shared" ref="P40" si="2">IF(AND(ISNUMBER(R40),R40&lt;&gt;""),"取得","")</f>
        <v/>
      </c>
      <c r="Q40" s="161"/>
      <c r="R40" s="215" t="str">
        <f>IF(AND(ISNUMBER(入力シート!D57),入力シート!D57&lt;&gt;""),入力シート!D57,"")</f>
        <v/>
      </c>
      <c r="S40" s="215"/>
      <c r="T40" s="215"/>
      <c r="U40" s="215"/>
      <c r="V40" s="216"/>
      <c r="W40" s="187">
        <f>入力シート!D58</f>
        <v>0</v>
      </c>
      <c r="X40" s="188"/>
      <c r="Y40" s="188"/>
      <c r="Z40" s="188"/>
      <c r="AA40" s="189"/>
    </row>
    <row r="41" spans="1:27" s="82" customFormat="1" ht="17.25" customHeight="1">
      <c r="A41" s="219"/>
      <c r="B41" s="220"/>
      <c r="C41" s="197"/>
      <c r="D41" s="197"/>
      <c r="E41" s="197"/>
      <c r="F41" s="197"/>
      <c r="G41" s="197"/>
      <c r="H41" s="197"/>
      <c r="I41" s="197"/>
      <c r="J41" s="197"/>
      <c r="K41" s="197"/>
      <c r="L41" s="197"/>
      <c r="M41" s="197"/>
      <c r="N41" s="197"/>
      <c r="O41" s="198"/>
      <c r="P41" s="163"/>
      <c r="Q41" s="165"/>
      <c r="R41" s="217"/>
      <c r="S41" s="217"/>
      <c r="T41" s="217"/>
      <c r="U41" s="217"/>
      <c r="V41" s="218"/>
      <c r="W41" s="196"/>
      <c r="X41" s="197"/>
      <c r="Y41" s="197"/>
      <c r="Z41" s="197"/>
      <c r="AA41" s="198"/>
    </row>
    <row r="42" spans="1:27" s="82" customFormat="1" ht="16.5" customHeight="1">
      <c r="A42" s="134" t="s">
        <v>144</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16"/>
    </row>
    <row r="43" spans="1:27" s="82" customFormat="1" ht="7.5" customHeight="1">
      <c r="A43" s="107"/>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29"/>
    </row>
    <row r="44" spans="1:27" s="82" customFormat="1" ht="18" customHeight="1">
      <c r="A44" s="221" t="s">
        <v>170</v>
      </c>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3"/>
    </row>
    <row r="45" spans="1:27" s="82" customFormat="1" ht="18" customHeight="1">
      <c r="A45" s="2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6"/>
    </row>
    <row r="46" spans="1:27" s="82" customFormat="1" ht="7.5" customHeight="1">
      <c r="A46" s="224"/>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6"/>
    </row>
    <row r="47" spans="1:27" s="82" customFormat="1" ht="18" customHeight="1">
      <c r="A47" s="224"/>
      <c r="B47" s="225"/>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6"/>
    </row>
    <row r="48" spans="1:27" s="82" customFormat="1" ht="18" customHeight="1">
      <c r="A48" s="224"/>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6"/>
    </row>
    <row r="49" spans="1:27" s="82" customFormat="1" ht="8.25" customHeight="1">
      <c r="A49" s="224"/>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6"/>
    </row>
    <row r="50" spans="1:27" s="82" customFormat="1" ht="18" customHeight="1">
      <c r="A50" s="227"/>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9"/>
    </row>
    <row r="51" spans="1:27" s="82" customFormat="1" ht="18" customHeight="1">
      <c r="A51" s="230" t="s">
        <v>145</v>
      </c>
      <c r="B51" s="230"/>
      <c r="C51" s="230"/>
      <c r="D51" s="230"/>
      <c r="E51" s="230"/>
      <c r="F51" s="230"/>
      <c r="G51" s="230"/>
      <c r="H51" s="230"/>
      <c r="I51" s="230"/>
      <c r="J51" s="230"/>
      <c r="K51" s="230"/>
      <c r="L51" s="230"/>
      <c r="M51" s="230"/>
      <c r="N51" s="230"/>
      <c r="O51" s="230"/>
      <c r="P51" s="231" t="s">
        <v>135</v>
      </c>
      <c r="Q51" s="231"/>
      <c r="R51" s="231"/>
      <c r="S51" s="231"/>
      <c r="T51" s="231"/>
      <c r="U51" s="231"/>
      <c r="V51" s="231"/>
      <c r="W51" s="231"/>
      <c r="X51" s="231"/>
      <c r="Y51" s="231"/>
      <c r="Z51" s="231"/>
      <c r="AA51" s="231"/>
    </row>
    <row r="52" spans="1:27" s="82" customFormat="1" ht="18" customHeight="1">
      <c r="A52" s="232" t="s">
        <v>170</v>
      </c>
      <c r="B52" s="232"/>
      <c r="C52" s="232"/>
      <c r="D52" s="232"/>
      <c r="E52" s="232"/>
      <c r="F52" s="232"/>
      <c r="G52" s="232"/>
      <c r="H52" s="232"/>
      <c r="I52" s="232"/>
      <c r="J52" s="232"/>
      <c r="K52" s="232"/>
      <c r="L52" s="232"/>
      <c r="M52" s="232"/>
      <c r="N52" s="232"/>
      <c r="O52" s="232"/>
      <c r="P52" s="232" t="s">
        <v>169</v>
      </c>
      <c r="Q52" s="232"/>
      <c r="R52" s="232"/>
      <c r="S52" s="232"/>
      <c r="T52" s="232"/>
      <c r="U52" s="232"/>
      <c r="V52" s="232"/>
      <c r="W52" s="232"/>
      <c r="X52" s="232"/>
      <c r="Y52" s="232"/>
      <c r="Z52" s="232"/>
      <c r="AA52" s="232"/>
    </row>
    <row r="53" spans="1:27" s="82" customFormat="1" ht="18"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row>
    <row r="54" spans="1:27" s="82" customFormat="1" ht="18"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row>
    <row r="55" spans="1:27" s="82" customFormat="1" ht="18"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row>
    <row r="56" spans="1:27" s="82" customFormat="1" ht="18" customHeight="1">
      <c r="A56" s="233" t="s">
        <v>32</v>
      </c>
      <c r="B56" s="234"/>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row>
    <row r="57" spans="1:27" s="82" customFormat="1" ht="18" customHeight="1">
      <c r="A57" s="234"/>
      <c r="B57" s="234"/>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row>
    <row r="58" spans="1:27" s="82" customFormat="1" ht="19.5" customHeight="1">
      <c r="Y58" s="82" t="s">
        <v>33</v>
      </c>
    </row>
    <row r="59" spans="1:27" s="82" customFormat="1" ht="19.5" customHeight="1"/>
    <row r="60" spans="1:27" s="82" customFormat="1" ht="16.5" customHeight="1">
      <c r="A60" s="204" t="s">
        <v>34</v>
      </c>
      <c r="B60" s="205"/>
      <c r="C60" s="134" t="s">
        <v>35</v>
      </c>
      <c r="D60" s="135"/>
      <c r="E60" s="135"/>
      <c r="F60" s="135"/>
      <c r="G60" s="135"/>
      <c r="H60" s="135"/>
      <c r="I60" s="135"/>
      <c r="J60" s="135"/>
      <c r="K60" s="135"/>
      <c r="L60" s="135"/>
      <c r="M60" s="116"/>
      <c r="N60" s="135" t="s">
        <v>36</v>
      </c>
      <c r="O60" s="135"/>
      <c r="P60" s="135"/>
      <c r="Q60" s="135"/>
      <c r="R60" s="135"/>
      <c r="S60" s="135"/>
      <c r="T60" s="208" t="s">
        <v>37</v>
      </c>
      <c r="U60" s="206"/>
      <c r="V60" s="206"/>
      <c r="W60" s="206"/>
      <c r="X60" s="206"/>
      <c r="Y60" s="206"/>
      <c r="Z60" s="206"/>
      <c r="AA60" s="207"/>
    </row>
    <row r="61" spans="1:27" s="82" customFormat="1" ht="16.5" customHeight="1">
      <c r="A61" s="209"/>
      <c r="B61" s="210"/>
      <c r="C61" s="235" t="str">
        <f>入力シート!O3</f>
        <v>○○病院</v>
      </c>
      <c r="D61" s="236"/>
      <c r="E61" s="236"/>
      <c r="F61" s="236"/>
      <c r="G61" s="236"/>
      <c r="H61" s="236"/>
      <c r="I61" s="236"/>
      <c r="J61" s="236"/>
      <c r="K61" s="236"/>
      <c r="L61" s="236"/>
      <c r="M61" s="237"/>
      <c r="N61" s="238">
        <f>IF(AND(ISNUMBER(入力シート!O4),入力シート!O4&lt;&gt;""),入力シート!O4,"")</f>
        <v>42461</v>
      </c>
      <c r="O61" s="239"/>
      <c r="P61" s="239"/>
      <c r="Q61" s="239"/>
      <c r="R61" s="239"/>
      <c r="S61" s="240" t="str">
        <f>IF(AND(ISNUMBER(N61),N61&lt;&gt;""),"から","")</f>
        <v>から</v>
      </c>
      <c r="T61" s="170" t="str">
        <f>入力シート!O6</f>
        <v>病棟看護業務</v>
      </c>
      <c r="U61" s="170"/>
      <c r="V61" s="170"/>
      <c r="W61" s="170"/>
      <c r="X61" s="170"/>
      <c r="Y61" s="170"/>
      <c r="Z61" s="241" t="str">
        <f>入力シート!O7</f>
        <v>(常勤)</v>
      </c>
      <c r="AA61" s="242"/>
    </row>
    <row r="62" spans="1:27" s="82" customFormat="1" ht="16.5" customHeight="1">
      <c r="A62" s="209"/>
      <c r="B62" s="210"/>
      <c r="C62" s="243"/>
      <c r="D62" s="244"/>
      <c r="E62" s="244"/>
      <c r="F62" s="244"/>
      <c r="G62" s="244"/>
      <c r="H62" s="244"/>
      <c r="I62" s="244"/>
      <c r="J62" s="244"/>
      <c r="K62" s="244"/>
      <c r="L62" s="244"/>
      <c r="M62" s="245"/>
      <c r="N62" s="238">
        <f>IF(AND(ISNUMBER(入力シート!O5),入力シート!O5&lt;&gt;""),入力シート!O5,"")</f>
        <v>43891</v>
      </c>
      <c r="O62" s="239"/>
      <c r="P62" s="239"/>
      <c r="Q62" s="239"/>
      <c r="R62" s="239"/>
      <c r="S62" s="246" t="str">
        <f>IF(AND(ISNUMBER(N62),N62&lt;&gt;""),"まで","")</f>
        <v>まで</v>
      </c>
      <c r="T62" s="181"/>
      <c r="U62" s="182"/>
      <c r="V62" s="182"/>
      <c r="W62" s="182"/>
      <c r="X62" s="182"/>
      <c r="Y62" s="182"/>
      <c r="Z62" s="247"/>
      <c r="AA62" s="248"/>
    </row>
    <row r="63" spans="1:27" s="82" customFormat="1" ht="16.5" customHeight="1">
      <c r="A63" s="209"/>
      <c r="B63" s="210"/>
      <c r="C63" s="235" t="str">
        <f>入力シート!O8</f>
        <v>△△病院</v>
      </c>
      <c r="D63" s="236"/>
      <c r="E63" s="236"/>
      <c r="F63" s="236"/>
      <c r="G63" s="236"/>
      <c r="H63" s="236"/>
      <c r="I63" s="236"/>
      <c r="J63" s="236"/>
      <c r="K63" s="236"/>
      <c r="L63" s="236"/>
      <c r="M63" s="236"/>
      <c r="N63" s="249">
        <f>IF(AND(ISNUMBER(入力シート!O9),入力シート!O9&lt;&gt;""),入力シート!O9,"")</f>
        <v>44287</v>
      </c>
      <c r="O63" s="250"/>
      <c r="P63" s="250"/>
      <c r="Q63" s="250"/>
      <c r="R63" s="250"/>
      <c r="S63" s="240" t="str">
        <f t="shared" ref="S63" si="3">IF(AND(ISNUMBER(N63),N63&lt;&gt;""),"から","")</f>
        <v>から</v>
      </c>
      <c r="T63" s="169" t="str">
        <f>入力シート!O11</f>
        <v>病棟看護業務</v>
      </c>
      <c r="U63" s="170"/>
      <c r="V63" s="170"/>
      <c r="W63" s="170"/>
      <c r="X63" s="170"/>
      <c r="Y63" s="170"/>
      <c r="Z63" s="241" t="str">
        <f>入力シート!O12</f>
        <v>(常勤)</v>
      </c>
      <c r="AA63" s="242"/>
    </row>
    <row r="64" spans="1:27" s="82" customFormat="1" ht="16.5" customHeight="1">
      <c r="A64" s="209"/>
      <c r="B64" s="210"/>
      <c r="C64" s="243"/>
      <c r="D64" s="244"/>
      <c r="E64" s="244"/>
      <c r="F64" s="244"/>
      <c r="G64" s="244"/>
      <c r="H64" s="244"/>
      <c r="I64" s="244"/>
      <c r="J64" s="244"/>
      <c r="K64" s="244"/>
      <c r="L64" s="244"/>
      <c r="M64" s="245"/>
      <c r="N64" s="249" t="str">
        <f>IF(AND(ISNUMBER(入力シート!O10),入力シート!O10&lt;&gt;""),入力シート!O10,"")</f>
        <v/>
      </c>
      <c r="O64" s="250"/>
      <c r="P64" s="250"/>
      <c r="Q64" s="250"/>
      <c r="R64" s="250"/>
      <c r="S64" s="246" t="str">
        <f t="shared" ref="S64" si="4">IF(AND(ISNUMBER(N64),N64&lt;&gt;""),"まで","")</f>
        <v/>
      </c>
      <c r="T64" s="181"/>
      <c r="U64" s="182"/>
      <c r="V64" s="182"/>
      <c r="W64" s="182"/>
      <c r="X64" s="182"/>
      <c r="Y64" s="182"/>
      <c r="Z64" s="247"/>
      <c r="AA64" s="248"/>
    </row>
    <row r="65" spans="1:27" s="82" customFormat="1" ht="16.5" customHeight="1">
      <c r="A65" s="209"/>
      <c r="B65" s="210"/>
      <c r="C65" s="251">
        <f>入力シート!O13</f>
        <v>0</v>
      </c>
      <c r="D65" s="252"/>
      <c r="E65" s="252"/>
      <c r="F65" s="252"/>
      <c r="G65" s="252"/>
      <c r="H65" s="252"/>
      <c r="I65" s="252"/>
      <c r="J65" s="252"/>
      <c r="K65" s="252"/>
      <c r="L65" s="252"/>
      <c r="M65" s="253"/>
      <c r="N65" s="254" t="str">
        <f>IF(AND(ISNUMBER(入力シート!O14),入力シート!O14&lt;&gt;""),入力シート!O14,"")</f>
        <v/>
      </c>
      <c r="O65" s="255"/>
      <c r="P65" s="255"/>
      <c r="Q65" s="255"/>
      <c r="R65" s="255"/>
      <c r="S65" s="240" t="str">
        <f t="shared" ref="S65" si="5">IF(AND(ISNUMBER(N65),N65&lt;&gt;""),"から","")</f>
        <v/>
      </c>
      <c r="T65" s="187">
        <f>入力シート!O16</f>
        <v>0</v>
      </c>
      <c r="U65" s="188"/>
      <c r="V65" s="188"/>
      <c r="W65" s="188"/>
      <c r="X65" s="188"/>
      <c r="Y65" s="188"/>
      <c r="Z65" s="188">
        <f>入力シート!O17</f>
        <v>0</v>
      </c>
      <c r="AA65" s="189"/>
    </row>
    <row r="66" spans="1:27" s="82" customFormat="1" ht="16.5" customHeight="1">
      <c r="A66" s="209"/>
      <c r="B66" s="210"/>
      <c r="C66" s="256"/>
      <c r="D66" s="257"/>
      <c r="E66" s="257"/>
      <c r="F66" s="257"/>
      <c r="G66" s="257"/>
      <c r="H66" s="257"/>
      <c r="I66" s="257"/>
      <c r="J66" s="257"/>
      <c r="K66" s="257"/>
      <c r="L66" s="257"/>
      <c r="M66" s="258"/>
      <c r="N66" s="254" t="str">
        <f>IF(AND(ISNUMBER(入力シート!O15),入力シート!O15&lt;&gt;""),入力シート!O15,"")</f>
        <v/>
      </c>
      <c r="O66" s="255"/>
      <c r="P66" s="255"/>
      <c r="Q66" s="255"/>
      <c r="R66" s="255"/>
      <c r="S66" s="246" t="str">
        <f t="shared" ref="S66" si="6">IF(AND(ISNUMBER(N66),N66&lt;&gt;""),"まで","")</f>
        <v/>
      </c>
      <c r="T66" s="196"/>
      <c r="U66" s="197"/>
      <c r="V66" s="197"/>
      <c r="W66" s="197"/>
      <c r="X66" s="197"/>
      <c r="Y66" s="197"/>
      <c r="Z66" s="197"/>
      <c r="AA66" s="198"/>
    </row>
    <row r="67" spans="1:27" s="82" customFormat="1" ht="16.5" customHeight="1">
      <c r="A67" s="209"/>
      <c r="B67" s="210"/>
      <c r="C67" s="251">
        <f>入力シート!O18</f>
        <v>0</v>
      </c>
      <c r="D67" s="252"/>
      <c r="E67" s="252"/>
      <c r="F67" s="252"/>
      <c r="G67" s="252"/>
      <c r="H67" s="252"/>
      <c r="I67" s="252"/>
      <c r="J67" s="252"/>
      <c r="K67" s="252"/>
      <c r="L67" s="252"/>
      <c r="M67" s="253"/>
      <c r="N67" s="254" t="str">
        <f>IF(AND(ISNUMBER(入力シート!O19),入力シート!O19&lt;&gt;""),入力シート!O19,"")</f>
        <v/>
      </c>
      <c r="O67" s="255"/>
      <c r="P67" s="255"/>
      <c r="Q67" s="255"/>
      <c r="R67" s="255"/>
      <c r="S67" s="240" t="str">
        <f t="shared" ref="S67" si="7">IF(AND(ISNUMBER(N67),N67&lt;&gt;""),"から","")</f>
        <v/>
      </c>
      <c r="T67" s="187">
        <f>入力シート!O21</f>
        <v>0</v>
      </c>
      <c r="U67" s="188"/>
      <c r="V67" s="188"/>
      <c r="W67" s="188"/>
      <c r="X67" s="188"/>
      <c r="Y67" s="188"/>
      <c r="Z67" s="188">
        <f>入力シート!O22</f>
        <v>0</v>
      </c>
      <c r="AA67" s="189"/>
    </row>
    <row r="68" spans="1:27" s="82" customFormat="1" ht="16.5" customHeight="1">
      <c r="A68" s="209"/>
      <c r="B68" s="210"/>
      <c r="C68" s="256"/>
      <c r="D68" s="257"/>
      <c r="E68" s="257"/>
      <c r="F68" s="257"/>
      <c r="G68" s="257"/>
      <c r="H68" s="257"/>
      <c r="I68" s="257"/>
      <c r="J68" s="257"/>
      <c r="K68" s="257"/>
      <c r="L68" s="257"/>
      <c r="M68" s="258"/>
      <c r="N68" s="254" t="str">
        <f>IF(AND(ISNUMBER(入力シート!O20),入力シート!O20&lt;&gt;""),入力シート!O20,"")</f>
        <v/>
      </c>
      <c r="O68" s="255"/>
      <c r="P68" s="255"/>
      <c r="Q68" s="255"/>
      <c r="R68" s="255"/>
      <c r="S68" s="246" t="str">
        <f t="shared" ref="S68" si="8">IF(AND(ISNUMBER(N68),N68&lt;&gt;""),"まで","")</f>
        <v/>
      </c>
      <c r="T68" s="196"/>
      <c r="U68" s="197"/>
      <c r="V68" s="197"/>
      <c r="W68" s="197"/>
      <c r="X68" s="197"/>
      <c r="Y68" s="197"/>
      <c r="Z68" s="197"/>
      <c r="AA68" s="198"/>
    </row>
    <row r="69" spans="1:27" s="82" customFormat="1" ht="16.5" customHeight="1">
      <c r="A69" s="209"/>
      <c r="B69" s="210"/>
      <c r="C69" s="251">
        <f>入力シート!O23</f>
        <v>0</v>
      </c>
      <c r="D69" s="252"/>
      <c r="E69" s="252"/>
      <c r="F69" s="252"/>
      <c r="G69" s="252"/>
      <c r="H69" s="252"/>
      <c r="I69" s="252"/>
      <c r="J69" s="252"/>
      <c r="K69" s="252"/>
      <c r="L69" s="252"/>
      <c r="M69" s="253"/>
      <c r="N69" s="254" t="str">
        <f>IF(AND(ISNUMBER(入力シート!O24),入力シート!O24&lt;&gt;""),入力シート!O24,"")</f>
        <v/>
      </c>
      <c r="O69" s="255"/>
      <c r="P69" s="255"/>
      <c r="Q69" s="255"/>
      <c r="R69" s="255"/>
      <c r="S69" s="240" t="str">
        <f t="shared" ref="S69" si="9">IF(AND(ISNUMBER(N69),N69&lt;&gt;""),"から","")</f>
        <v/>
      </c>
      <c r="T69" s="187">
        <f>入力シート!O26</f>
        <v>0</v>
      </c>
      <c r="U69" s="188"/>
      <c r="V69" s="188"/>
      <c r="W69" s="188"/>
      <c r="X69" s="188"/>
      <c r="Y69" s="188"/>
      <c r="Z69" s="188">
        <f>入力シート!O27</f>
        <v>0</v>
      </c>
      <c r="AA69" s="189"/>
    </row>
    <row r="70" spans="1:27" s="82" customFormat="1" ht="16.5" customHeight="1">
      <c r="A70" s="209"/>
      <c r="B70" s="210"/>
      <c r="C70" s="256"/>
      <c r="D70" s="257"/>
      <c r="E70" s="257"/>
      <c r="F70" s="257"/>
      <c r="G70" s="257"/>
      <c r="H70" s="257"/>
      <c r="I70" s="257"/>
      <c r="J70" s="257"/>
      <c r="K70" s="257"/>
      <c r="L70" s="257"/>
      <c r="M70" s="258"/>
      <c r="N70" s="254" t="str">
        <f>IF(AND(ISNUMBER(入力シート!O25),入力シート!O25&lt;&gt;""),入力シート!O25,"")</f>
        <v/>
      </c>
      <c r="O70" s="255"/>
      <c r="P70" s="255"/>
      <c r="Q70" s="255"/>
      <c r="R70" s="255"/>
      <c r="S70" s="246" t="str">
        <f t="shared" ref="S70" si="10">IF(AND(ISNUMBER(N70),N70&lt;&gt;""),"まで","")</f>
        <v/>
      </c>
      <c r="T70" s="196"/>
      <c r="U70" s="197"/>
      <c r="V70" s="197"/>
      <c r="W70" s="197"/>
      <c r="X70" s="197"/>
      <c r="Y70" s="197"/>
      <c r="Z70" s="197"/>
      <c r="AA70" s="198"/>
    </row>
    <row r="71" spans="1:27" s="82" customFormat="1" ht="16.5" customHeight="1">
      <c r="A71" s="209"/>
      <c r="B71" s="210"/>
      <c r="C71" s="251">
        <f>入力シート!O28</f>
        <v>0</v>
      </c>
      <c r="D71" s="252"/>
      <c r="E71" s="252"/>
      <c r="F71" s="252"/>
      <c r="G71" s="252"/>
      <c r="H71" s="252"/>
      <c r="I71" s="252"/>
      <c r="J71" s="252"/>
      <c r="K71" s="252"/>
      <c r="L71" s="252"/>
      <c r="M71" s="253"/>
      <c r="N71" s="254" t="str">
        <f>IF(AND(ISNUMBER(入力シート!O29),入力シート!O29&lt;&gt;""),入力シート!O29,"")</f>
        <v/>
      </c>
      <c r="O71" s="255"/>
      <c r="P71" s="255"/>
      <c r="Q71" s="255"/>
      <c r="R71" s="255"/>
      <c r="S71" s="240" t="str">
        <f t="shared" ref="S71" si="11">IF(AND(ISNUMBER(N71),N71&lt;&gt;""),"から","")</f>
        <v/>
      </c>
      <c r="T71" s="187">
        <f>入力シート!O31</f>
        <v>0</v>
      </c>
      <c r="U71" s="188"/>
      <c r="V71" s="188"/>
      <c r="W71" s="188"/>
      <c r="X71" s="188"/>
      <c r="Y71" s="188"/>
      <c r="Z71" s="188">
        <f>入力シート!O32</f>
        <v>0</v>
      </c>
      <c r="AA71" s="189"/>
    </row>
    <row r="72" spans="1:27" s="82" customFormat="1" ht="16.5" customHeight="1">
      <c r="A72" s="209"/>
      <c r="B72" s="210"/>
      <c r="C72" s="256"/>
      <c r="D72" s="257"/>
      <c r="E72" s="257"/>
      <c r="F72" s="257"/>
      <c r="G72" s="257"/>
      <c r="H72" s="257"/>
      <c r="I72" s="257"/>
      <c r="J72" s="257"/>
      <c r="K72" s="257"/>
      <c r="L72" s="257"/>
      <c r="M72" s="258"/>
      <c r="N72" s="254" t="str">
        <f>IF(AND(ISNUMBER(入力シート!O30),入力シート!O30&lt;&gt;""),入力シート!O30,"")</f>
        <v/>
      </c>
      <c r="O72" s="255"/>
      <c r="P72" s="255"/>
      <c r="Q72" s="255"/>
      <c r="R72" s="255"/>
      <c r="S72" s="246" t="str">
        <f t="shared" ref="S72" si="12">IF(AND(ISNUMBER(N72),N72&lt;&gt;""),"まで","")</f>
        <v/>
      </c>
      <c r="T72" s="196"/>
      <c r="U72" s="197"/>
      <c r="V72" s="197"/>
      <c r="W72" s="197"/>
      <c r="X72" s="197"/>
      <c r="Y72" s="197"/>
      <c r="Z72" s="197"/>
      <c r="AA72" s="198"/>
    </row>
    <row r="73" spans="1:27" s="82" customFormat="1" ht="16.5" customHeight="1">
      <c r="A73" s="209"/>
      <c r="B73" s="210"/>
      <c r="C73" s="251">
        <f>入力シート!O33</f>
        <v>0</v>
      </c>
      <c r="D73" s="252"/>
      <c r="E73" s="252"/>
      <c r="F73" s="252"/>
      <c r="G73" s="252"/>
      <c r="H73" s="252"/>
      <c r="I73" s="252"/>
      <c r="J73" s="252"/>
      <c r="K73" s="252"/>
      <c r="L73" s="252"/>
      <c r="M73" s="253"/>
      <c r="N73" s="254" t="str">
        <f>IF(AND(ISNUMBER(入力シート!O34),入力シート!O34&lt;&gt;""),入力シート!O34,"")</f>
        <v/>
      </c>
      <c r="O73" s="255"/>
      <c r="P73" s="255"/>
      <c r="Q73" s="255"/>
      <c r="R73" s="255"/>
      <c r="S73" s="240" t="str">
        <f t="shared" ref="S73" si="13">IF(AND(ISNUMBER(N73),N73&lt;&gt;""),"から","")</f>
        <v/>
      </c>
      <c r="T73" s="187">
        <f>入力シート!O36</f>
        <v>0</v>
      </c>
      <c r="U73" s="188"/>
      <c r="V73" s="188"/>
      <c r="W73" s="188"/>
      <c r="X73" s="188"/>
      <c r="Y73" s="188"/>
      <c r="Z73" s="188">
        <f>入力シート!O37</f>
        <v>0</v>
      </c>
      <c r="AA73" s="189"/>
    </row>
    <row r="74" spans="1:27" s="82" customFormat="1" ht="16.5" customHeight="1">
      <c r="A74" s="209"/>
      <c r="B74" s="210"/>
      <c r="C74" s="256"/>
      <c r="D74" s="257"/>
      <c r="E74" s="257"/>
      <c r="F74" s="257"/>
      <c r="G74" s="257"/>
      <c r="H74" s="257"/>
      <c r="I74" s="257"/>
      <c r="J74" s="257"/>
      <c r="K74" s="257"/>
      <c r="L74" s="257"/>
      <c r="M74" s="258"/>
      <c r="N74" s="254" t="str">
        <f>IF(AND(ISNUMBER(入力シート!O35),入力シート!O35&lt;&gt;""),入力シート!O35,"")</f>
        <v/>
      </c>
      <c r="O74" s="255"/>
      <c r="P74" s="255"/>
      <c r="Q74" s="255"/>
      <c r="R74" s="255"/>
      <c r="S74" s="246" t="str">
        <f t="shared" ref="S74" si="14">IF(AND(ISNUMBER(N74),N74&lt;&gt;""),"まで","")</f>
        <v/>
      </c>
      <c r="T74" s="196"/>
      <c r="U74" s="197"/>
      <c r="V74" s="197"/>
      <c r="W74" s="197"/>
      <c r="X74" s="197"/>
      <c r="Y74" s="197"/>
      <c r="Z74" s="197"/>
      <c r="AA74" s="198"/>
    </row>
    <row r="75" spans="1:27" s="82" customFormat="1" ht="16.5" customHeight="1">
      <c r="A75" s="209"/>
      <c r="B75" s="210"/>
      <c r="C75" s="251">
        <f>入力シート!O38</f>
        <v>0</v>
      </c>
      <c r="D75" s="252"/>
      <c r="E75" s="252"/>
      <c r="F75" s="252"/>
      <c r="G75" s="252"/>
      <c r="H75" s="252"/>
      <c r="I75" s="252"/>
      <c r="J75" s="252"/>
      <c r="K75" s="252"/>
      <c r="L75" s="252"/>
      <c r="M75" s="253"/>
      <c r="N75" s="259" t="str">
        <f>IF(AND(ISNUMBER(入力シート!O39),入力シート!O39&lt;&gt;""),入力シート!O39,"")</f>
        <v/>
      </c>
      <c r="O75" s="260"/>
      <c r="P75" s="260"/>
      <c r="Q75" s="260"/>
      <c r="R75" s="260"/>
      <c r="S75" s="240" t="str">
        <f t="shared" ref="S75" si="15">IF(AND(ISNUMBER(N75),N75&lt;&gt;""),"から","")</f>
        <v/>
      </c>
      <c r="T75" s="187">
        <f>入力シート!O41</f>
        <v>0</v>
      </c>
      <c r="U75" s="188"/>
      <c r="V75" s="188"/>
      <c r="W75" s="188"/>
      <c r="X75" s="188"/>
      <c r="Y75" s="188"/>
      <c r="Z75" s="188">
        <f>入力シート!O42</f>
        <v>0</v>
      </c>
      <c r="AA75" s="189"/>
    </row>
    <row r="76" spans="1:27" s="82" customFormat="1" ht="16.5" customHeight="1">
      <c r="A76" s="209"/>
      <c r="B76" s="210"/>
      <c r="C76" s="256"/>
      <c r="D76" s="257"/>
      <c r="E76" s="257"/>
      <c r="F76" s="257"/>
      <c r="G76" s="257"/>
      <c r="H76" s="257"/>
      <c r="I76" s="257"/>
      <c r="J76" s="257"/>
      <c r="K76" s="257"/>
      <c r="L76" s="257"/>
      <c r="M76" s="258"/>
      <c r="N76" s="259" t="str">
        <f>IF(AND(ISNUMBER(入力シート!O40),入力シート!O40&lt;&gt;""),入力シート!O40,"")</f>
        <v/>
      </c>
      <c r="O76" s="260"/>
      <c r="P76" s="260"/>
      <c r="Q76" s="260"/>
      <c r="R76" s="260"/>
      <c r="S76" s="246" t="str">
        <f t="shared" ref="S76" si="16">IF(AND(ISNUMBER(N76),N76&lt;&gt;""),"まで","")</f>
        <v/>
      </c>
      <c r="T76" s="196"/>
      <c r="U76" s="197"/>
      <c r="V76" s="197"/>
      <c r="W76" s="197"/>
      <c r="X76" s="197"/>
      <c r="Y76" s="197"/>
      <c r="Z76" s="197"/>
      <c r="AA76" s="198"/>
    </row>
    <row r="77" spans="1:27" s="82" customFormat="1" ht="16.5" customHeight="1">
      <c r="A77" s="209"/>
      <c r="B77" s="210"/>
      <c r="C77" s="251">
        <f>入力シート!O43</f>
        <v>0</v>
      </c>
      <c r="D77" s="252"/>
      <c r="E77" s="252"/>
      <c r="F77" s="252"/>
      <c r="G77" s="252"/>
      <c r="H77" s="252"/>
      <c r="I77" s="252"/>
      <c r="J77" s="252"/>
      <c r="K77" s="252"/>
      <c r="L77" s="252"/>
      <c r="M77" s="253"/>
      <c r="N77" s="254" t="str">
        <f>IF(AND(ISNUMBER(入力シート!O44),入力シート!O44&lt;&gt;""),入力シート!O44,"")</f>
        <v/>
      </c>
      <c r="O77" s="255"/>
      <c r="P77" s="255"/>
      <c r="Q77" s="255"/>
      <c r="R77" s="255"/>
      <c r="S77" s="240" t="str">
        <f t="shared" ref="S77" si="17">IF(AND(ISNUMBER(N77),N77&lt;&gt;""),"から","")</f>
        <v/>
      </c>
      <c r="T77" s="187">
        <f>入力シート!O46</f>
        <v>0</v>
      </c>
      <c r="U77" s="188"/>
      <c r="V77" s="188"/>
      <c r="W77" s="188"/>
      <c r="X77" s="188"/>
      <c r="Y77" s="188"/>
      <c r="Z77" s="188">
        <f>入力シート!O47</f>
        <v>0</v>
      </c>
      <c r="AA77" s="189"/>
    </row>
    <row r="78" spans="1:27" s="82" customFormat="1" ht="16.5" customHeight="1">
      <c r="A78" s="209"/>
      <c r="B78" s="210"/>
      <c r="C78" s="256"/>
      <c r="D78" s="257"/>
      <c r="E78" s="257"/>
      <c r="F78" s="257"/>
      <c r="G78" s="257"/>
      <c r="H78" s="257"/>
      <c r="I78" s="257"/>
      <c r="J78" s="257"/>
      <c r="K78" s="257"/>
      <c r="L78" s="257"/>
      <c r="M78" s="258"/>
      <c r="N78" s="254" t="str">
        <f>IF(AND(ISNUMBER(入力シート!O45),入力シート!O45&lt;&gt;""),入力シート!O45,"")</f>
        <v/>
      </c>
      <c r="O78" s="255"/>
      <c r="P78" s="255"/>
      <c r="Q78" s="255"/>
      <c r="R78" s="255"/>
      <c r="S78" s="246" t="str">
        <f t="shared" ref="S78" si="18">IF(AND(ISNUMBER(N78),N78&lt;&gt;""),"まで","")</f>
        <v/>
      </c>
      <c r="T78" s="196"/>
      <c r="U78" s="197"/>
      <c r="V78" s="197"/>
      <c r="W78" s="197"/>
      <c r="X78" s="197"/>
      <c r="Y78" s="197"/>
      <c r="Z78" s="197"/>
      <c r="AA78" s="198"/>
    </row>
    <row r="79" spans="1:27" s="82" customFormat="1" ht="16.5" customHeight="1">
      <c r="A79" s="209"/>
      <c r="B79" s="210"/>
      <c r="C79" s="251">
        <f>入力シート!O48</f>
        <v>0</v>
      </c>
      <c r="D79" s="252"/>
      <c r="E79" s="252"/>
      <c r="F79" s="252"/>
      <c r="G79" s="252"/>
      <c r="H79" s="252"/>
      <c r="I79" s="252"/>
      <c r="J79" s="252"/>
      <c r="K79" s="252"/>
      <c r="L79" s="252"/>
      <c r="M79" s="253"/>
      <c r="N79" s="254" t="str">
        <f>IF(AND(ISNUMBER(入力シート!O49),入力シート!O49&lt;&gt;""),入力シート!O49,"")</f>
        <v/>
      </c>
      <c r="O79" s="255"/>
      <c r="P79" s="255"/>
      <c r="Q79" s="255"/>
      <c r="R79" s="255"/>
      <c r="S79" s="240" t="str">
        <f t="shared" ref="S79" si="19">IF(AND(ISNUMBER(N79),N79&lt;&gt;""),"から","")</f>
        <v/>
      </c>
      <c r="T79" s="187">
        <f>入力シート!O51</f>
        <v>0</v>
      </c>
      <c r="U79" s="188"/>
      <c r="V79" s="188"/>
      <c r="W79" s="188"/>
      <c r="X79" s="188"/>
      <c r="Y79" s="188"/>
      <c r="Z79" s="188">
        <f>入力シート!O52</f>
        <v>0</v>
      </c>
      <c r="AA79" s="189"/>
    </row>
    <row r="80" spans="1:27" s="82" customFormat="1" ht="16.5" customHeight="1">
      <c r="A80" s="209"/>
      <c r="B80" s="210"/>
      <c r="C80" s="256"/>
      <c r="D80" s="257"/>
      <c r="E80" s="257"/>
      <c r="F80" s="257"/>
      <c r="G80" s="257"/>
      <c r="H80" s="257"/>
      <c r="I80" s="257"/>
      <c r="J80" s="257"/>
      <c r="K80" s="257"/>
      <c r="L80" s="257"/>
      <c r="M80" s="258"/>
      <c r="N80" s="254" t="str">
        <f>IF(AND(ISNUMBER(入力シート!O50),入力シート!O50&lt;&gt;""),入力シート!O50,"")</f>
        <v/>
      </c>
      <c r="O80" s="255"/>
      <c r="P80" s="255"/>
      <c r="Q80" s="255"/>
      <c r="R80" s="255"/>
      <c r="S80" s="246" t="str">
        <f t="shared" ref="S80" si="20">IF(AND(ISNUMBER(N80),N80&lt;&gt;""),"まで","")</f>
        <v/>
      </c>
      <c r="T80" s="196"/>
      <c r="U80" s="197"/>
      <c r="V80" s="197"/>
      <c r="W80" s="197"/>
      <c r="X80" s="197"/>
      <c r="Y80" s="197"/>
      <c r="Z80" s="197"/>
      <c r="AA80" s="198"/>
    </row>
    <row r="81" spans="1:27" s="82" customFormat="1" ht="16.5" customHeight="1">
      <c r="A81" s="209"/>
      <c r="B81" s="210"/>
      <c r="C81" s="251">
        <f>入力シート!O53</f>
        <v>0</v>
      </c>
      <c r="D81" s="252"/>
      <c r="E81" s="252"/>
      <c r="F81" s="252"/>
      <c r="G81" s="252"/>
      <c r="H81" s="252"/>
      <c r="I81" s="252"/>
      <c r="J81" s="252"/>
      <c r="K81" s="252"/>
      <c r="L81" s="252"/>
      <c r="M81" s="253"/>
      <c r="N81" s="254" t="str">
        <f>IF(AND(ISNUMBER(入力シート!O54),入力シート!O54&lt;&gt;""),入力シート!O54,"")</f>
        <v/>
      </c>
      <c r="O81" s="255"/>
      <c r="P81" s="255"/>
      <c r="Q81" s="255"/>
      <c r="R81" s="255"/>
      <c r="S81" s="240" t="str">
        <f t="shared" ref="S81" si="21">IF(AND(ISNUMBER(N81),N81&lt;&gt;""),"から","")</f>
        <v/>
      </c>
      <c r="T81" s="187">
        <f>入力シート!O56</f>
        <v>0</v>
      </c>
      <c r="U81" s="188"/>
      <c r="V81" s="188"/>
      <c r="W81" s="188"/>
      <c r="X81" s="188"/>
      <c r="Y81" s="188"/>
      <c r="Z81" s="188">
        <f>入力シート!O57</f>
        <v>0</v>
      </c>
      <c r="AA81" s="189"/>
    </row>
    <row r="82" spans="1:27" s="82" customFormat="1" ht="16.5" customHeight="1">
      <c r="A82" s="209"/>
      <c r="B82" s="210"/>
      <c r="C82" s="256"/>
      <c r="D82" s="257"/>
      <c r="E82" s="257"/>
      <c r="F82" s="257"/>
      <c r="G82" s="257"/>
      <c r="H82" s="257"/>
      <c r="I82" s="257"/>
      <c r="J82" s="257"/>
      <c r="K82" s="257"/>
      <c r="L82" s="257"/>
      <c r="M82" s="258"/>
      <c r="N82" s="254" t="str">
        <f>IF(AND(ISNUMBER(入力シート!O55),入力シート!O55&lt;&gt;""),入力シート!O55,"")</f>
        <v/>
      </c>
      <c r="O82" s="255"/>
      <c r="P82" s="255"/>
      <c r="Q82" s="255"/>
      <c r="R82" s="255"/>
      <c r="S82" s="246" t="str">
        <f t="shared" ref="S82" si="22">IF(AND(ISNUMBER(N82),N82&lt;&gt;""),"まで","")</f>
        <v/>
      </c>
      <c r="T82" s="196"/>
      <c r="U82" s="197"/>
      <c r="V82" s="197"/>
      <c r="W82" s="197"/>
      <c r="X82" s="197"/>
      <c r="Y82" s="197"/>
      <c r="Z82" s="197"/>
      <c r="AA82" s="198"/>
    </row>
    <row r="83" spans="1:27" s="82" customFormat="1" ht="16.5" customHeight="1">
      <c r="A83" s="209"/>
      <c r="B83" s="210"/>
      <c r="C83" s="251">
        <f>入力シート!O58</f>
        <v>0</v>
      </c>
      <c r="D83" s="252"/>
      <c r="E83" s="252"/>
      <c r="F83" s="252"/>
      <c r="G83" s="252"/>
      <c r="H83" s="252"/>
      <c r="I83" s="252"/>
      <c r="J83" s="252"/>
      <c r="K83" s="252"/>
      <c r="L83" s="252"/>
      <c r="M83" s="253"/>
      <c r="N83" s="254" t="str">
        <f>IF(AND(ISNUMBER(入力シート!O59),入力シート!O59&lt;&gt;""),入力シート!O59,"")</f>
        <v/>
      </c>
      <c r="O83" s="255"/>
      <c r="P83" s="255"/>
      <c r="Q83" s="255"/>
      <c r="R83" s="255"/>
      <c r="S83" s="240" t="str">
        <f t="shared" ref="S83" si="23">IF(AND(ISNUMBER(N83),N83&lt;&gt;""),"から","")</f>
        <v/>
      </c>
      <c r="T83" s="187">
        <f>入力シート!O61</f>
        <v>0</v>
      </c>
      <c r="U83" s="188"/>
      <c r="V83" s="188"/>
      <c r="W83" s="188"/>
      <c r="X83" s="188"/>
      <c r="Y83" s="188"/>
      <c r="Z83" s="188">
        <f>入力シート!O62</f>
        <v>0</v>
      </c>
      <c r="AA83" s="189"/>
    </row>
    <row r="84" spans="1:27" s="82" customFormat="1" ht="16.5" customHeight="1">
      <c r="A84" s="209"/>
      <c r="B84" s="210"/>
      <c r="C84" s="256"/>
      <c r="D84" s="257"/>
      <c r="E84" s="257"/>
      <c r="F84" s="257"/>
      <c r="G84" s="257"/>
      <c r="H84" s="257"/>
      <c r="I84" s="257"/>
      <c r="J84" s="257"/>
      <c r="K84" s="257"/>
      <c r="L84" s="257"/>
      <c r="M84" s="258"/>
      <c r="N84" s="254" t="str">
        <f>IF(AND(ISNUMBER(入力シート!O60),入力シート!O60&lt;&gt;""),入力シート!O60,"")</f>
        <v/>
      </c>
      <c r="O84" s="255"/>
      <c r="P84" s="255"/>
      <c r="Q84" s="255"/>
      <c r="R84" s="255"/>
      <c r="S84" s="246" t="str">
        <f t="shared" ref="S84" si="24">IF(AND(ISNUMBER(N84),N84&lt;&gt;""),"まで","")</f>
        <v/>
      </c>
      <c r="T84" s="196"/>
      <c r="U84" s="197"/>
      <c r="V84" s="197"/>
      <c r="W84" s="197"/>
      <c r="X84" s="197"/>
      <c r="Y84" s="197"/>
      <c r="Z84" s="197"/>
      <c r="AA84" s="198"/>
    </row>
    <row r="85" spans="1:27" s="82" customFormat="1" ht="16.5" customHeight="1">
      <c r="A85" s="209"/>
      <c r="B85" s="210"/>
      <c r="C85" s="251">
        <f>入力シート!O63</f>
        <v>0</v>
      </c>
      <c r="D85" s="252"/>
      <c r="E85" s="252"/>
      <c r="F85" s="252"/>
      <c r="G85" s="252"/>
      <c r="H85" s="252"/>
      <c r="I85" s="252"/>
      <c r="J85" s="252"/>
      <c r="K85" s="252"/>
      <c r="L85" s="252"/>
      <c r="M85" s="253"/>
      <c r="N85" s="254" t="str">
        <f>IF(AND(ISNUMBER(入力シート!O64),入力シート!O64&lt;&gt;""),入力シート!O64,"")</f>
        <v/>
      </c>
      <c r="O85" s="255"/>
      <c r="P85" s="255"/>
      <c r="Q85" s="255"/>
      <c r="R85" s="255"/>
      <c r="S85" s="240" t="str">
        <f t="shared" ref="S85" si="25">IF(AND(ISNUMBER(N85),N85&lt;&gt;""),"から","")</f>
        <v/>
      </c>
      <c r="T85" s="187">
        <f>入力シート!O66</f>
        <v>0</v>
      </c>
      <c r="U85" s="188"/>
      <c r="V85" s="188"/>
      <c r="W85" s="188"/>
      <c r="X85" s="188"/>
      <c r="Y85" s="188"/>
      <c r="Z85" s="188">
        <f>入力シート!O67</f>
        <v>0</v>
      </c>
      <c r="AA85" s="189"/>
    </row>
    <row r="86" spans="1:27" s="82" customFormat="1" ht="16.5" customHeight="1">
      <c r="A86" s="209"/>
      <c r="B86" s="210"/>
      <c r="C86" s="256"/>
      <c r="D86" s="257"/>
      <c r="E86" s="257"/>
      <c r="F86" s="257"/>
      <c r="G86" s="257"/>
      <c r="H86" s="257"/>
      <c r="I86" s="257"/>
      <c r="J86" s="257"/>
      <c r="K86" s="257"/>
      <c r="L86" s="257"/>
      <c r="M86" s="258"/>
      <c r="N86" s="254" t="str">
        <f>IF(AND(ISNUMBER(入力シート!O65),入力シート!O65&lt;&gt;""),入力シート!O65,"")</f>
        <v/>
      </c>
      <c r="O86" s="255"/>
      <c r="P86" s="255"/>
      <c r="Q86" s="255"/>
      <c r="R86" s="255"/>
      <c r="S86" s="246" t="str">
        <f t="shared" ref="S86" si="26">IF(AND(ISNUMBER(N86),N86&lt;&gt;""),"まで","")</f>
        <v/>
      </c>
      <c r="T86" s="196"/>
      <c r="U86" s="197"/>
      <c r="V86" s="197"/>
      <c r="W86" s="197"/>
      <c r="X86" s="197"/>
      <c r="Y86" s="197"/>
      <c r="Z86" s="197"/>
      <c r="AA86" s="198"/>
    </row>
    <row r="87" spans="1:27" s="82" customFormat="1" ht="16.5" customHeight="1">
      <c r="A87" s="209"/>
      <c r="B87" s="210"/>
      <c r="C87" s="251">
        <f>入力シート!O68</f>
        <v>0</v>
      </c>
      <c r="D87" s="252"/>
      <c r="E87" s="252"/>
      <c r="F87" s="252"/>
      <c r="G87" s="252"/>
      <c r="H87" s="252"/>
      <c r="I87" s="252"/>
      <c r="J87" s="252"/>
      <c r="K87" s="252"/>
      <c r="L87" s="252"/>
      <c r="M87" s="253"/>
      <c r="N87" s="254" t="str">
        <f>IF(AND(ISNUMBER(入力シート!O69),入力シート!O69&lt;&gt;""),入力シート!O69,"")</f>
        <v/>
      </c>
      <c r="O87" s="255"/>
      <c r="P87" s="255"/>
      <c r="Q87" s="255"/>
      <c r="R87" s="255"/>
      <c r="S87" s="240" t="str">
        <f t="shared" ref="S87" si="27">IF(AND(ISNUMBER(N87),N87&lt;&gt;""),"から","")</f>
        <v/>
      </c>
      <c r="T87" s="187">
        <f>入力シート!O71</f>
        <v>0</v>
      </c>
      <c r="U87" s="188"/>
      <c r="V87" s="188"/>
      <c r="W87" s="188"/>
      <c r="X87" s="188"/>
      <c r="Y87" s="188"/>
      <c r="Z87" s="188">
        <f>入力シート!O72</f>
        <v>0</v>
      </c>
      <c r="AA87" s="189"/>
    </row>
    <row r="88" spans="1:27" s="82" customFormat="1" ht="16.5" customHeight="1">
      <c r="A88" s="209"/>
      <c r="B88" s="210"/>
      <c r="C88" s="256"/>
      <c r="D88" s="257"/>
      <c r="E88" s="257"/>
      <c r="F88" s="257"/>
      <c r="G88" s="257"/>
      <c r="H88" s="257"/>
      <c r="I88" s="257"/>
      <c r="J88" s="257"/>
      <c r="K88" s="257"/>
      <c r="L88" s="257"/>
      <c r="M88" s="258"/>
      <c r="N88" s="254" t="str">
        <f>IF(AND(ISNUMBER(入力シート!O70),入力シート!O70&lt;&gt;""),入力シート!O70,"")</f>
        <v/>
      </c>
      <c r="O88" s="255"/>
      <c r="P88" s="255"/>
      <c r="Q88" s="255"/>
      <c r="R88" s="255"/>
      <c r="S88" s="246" t="str">
        <f t="shared" ref="S88" si="28">IF(AND(ISNUMBER(N88),N88&lt;&gt;""),"まで","")</f>
        <v/>
      </c>
      <c r="T88" s="196"/>
      <c r="U88" s="197"/>
      <c r="V88" s="197"/>
      <c r="W88" s="197"/>
      <c r="X88" s="197"/>
      <c r="Y88" s="197"/>
      <c r="Z88" s="197"/>
      <c r="AA88" s="198"/>
    </row>
    <row r="89" spans="1:27" s="82" customFormat="1" ht="16.5" customHeight="1">
      <c r="A89" s="209"/>
      <c r="B89" s="210"/>
      <c r="C89" s="251">
        <f>入力シート!O73</f>
        <v>0</v>
      </c>
      <c r="D89" s="252"/>
      <c r="E89" s="252"/>
      <c r="F89" s="252"/>
      <c r="G89" s="252"/>
      <c r="H89" s="252"/>
      <c r="I89" s="252"/>
      <c r="J89" s="252"/>
      <c r="K89" s="252"/>
      <c r="L89" s="252"/>
      <c r="M89" s="253"/>
      <c r="N89" s="254" t="str">
        <f>IF(AND(ISNUMBER(入力シート!O74),入力シート!O74&lt;&gt;""),入力シート!O74,"")</f>
        <v/>
      </c>
      <c r="O89" s="255"/>
      <c r="P89" s="255"/>
      <c r="Q89" s="255"/>
      <c r="R89" s="255"/>
      <c r="S89" s="240" t="str">
        <f t="shared" ref="S89" si="29">IF(AND(ISNUMBER(N89),N89&lt;&gt;""),"から","")</f>
        <v/>
      </c>
      <c r="T89" s="187">
        <f>入力シート!O76</f>
        <v>0</v>
      </c>
      <c r="U89" s="188"/>
      <c r="V89" s="188"/>
      <c r="W89" s="188"/>
      <c r="X89" s="188"/>
      <c r="Y89" s="188"/>
      <c r="Z89" s="188">
        <f>入力シート!O77</f>
        <v>0</v>
      </c>
      <c r="AA89" s="189"/>
    </row>
    <row r="90" spans="1:27" s="82" customFormat="1" ht="16.5" customHeight="1">
      <c r="A90" s="219"/>
      <c r="B90" s="220"/>
      <c r="C90" s="256"/>
      <c r="D90" s="257"/>
      <c r="E90" s="257"/>
      <c r="F90" s="257"/>
      <c r="G90" s="257"/>
      <c r="H90" s="257"/>
      <c r="I90" s="257"/>
      <c r="J90" s="257"/>
      <c r="K90" s="257"/>
      <c r="L90" s="257"/>
      <c r="M90" s="258"/>
      <c r="N90" s="254" t="str">
        <f>IF(AND(ISNUMBER(入力シート!O75),入力シート!O75&lt;&gt;""),入力シート!O75,"")</f>
        <v/>
      </c>
      <c r="O90" s="255"/>
      <c r="P90" s="255"/>
      <c r="Q90" s="255"/>
      <c r="R90" s="255"/>
      <c r="S90" s="261" t="str">
        <f t="shared" ref="S90" si="30">IF(AND(ISNUMBER(N90),N90&lt;&gt;""),"まで","")</f>
        <v/>
      </c>
      <c r="T90" s="196"/>
      <c r="U90" s="197"/>
      <c r="V90" s="197"/>
      <c r="W90" s="197"/>
      <c r="X90" s="197"/>
      <c r="Y90" s="197"/>
      <c r="Z90" s="197"/>
      <c r="AA90" s="198"/>
    </row>
    <row r="91" spans="1:27" s="82" customFormat="1" ht="14.25" customHeight="1"/>
    <row r="92" spans="1:27" s="82" customFormat="1" ht="14.25" customHeight="1">
      <c r="C92" s="262"/>
      <c r="D92" s="262"/>
      <c r="E92" s="262"/>
    </row>
    <row r="93" spans="1:27" s="82" customFormat="1" ht="14.25" customHeight="1">
      <c r="B93" s="82" t="s">
        <v>38</v>
      </c>
      <c r="C93" s="262"/>
      <c r="D93" s="262"/>
      <c r="E93" s="262"/>
    </row>
    <row r="94" spans="1:27" s="82" customFormat="1" ht="14.25" customHeight="1">
      <c r="B94" s="263" t="s">
        <v>39</v>
      </c>
      <c r="C94" s="263"/>
      <c r="D94" s="263"/>
      <c r="E94" s="263"/>
      <c r="F94" s="263"/>
      <c r="G94" s="263"/>
      <c r="H94" s="263"/>
      <c r="I94" s="263"/>
      <c r="J94" s="263"/>
      <c r="K94" s="263"/>
      <c r="L94" s="263"/>
      <c r="M94" s="263"/>
      <c r="N94" s="263"/>
      <c r="O94" s="263"/>
      <c r="P94" s="263"/>
      <c r="Q94" s="263"/>
      <c r="R94" s="263"/>
      <c r="S94" s="263"/>
      <c r="T94" s="263"/>
      <c r="U94" s="263"/>
      <c r="V94" s="263"/>
      <c r="W94" s="263"/>
      <c r="X94" s="263"/>
      <c r="Y94" s="263"/>
    </row>
    <row r="95" spans="1:27" s="82" customFormat="1" ht="14.25" customHeight="1">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row>
    <row r="96" spans="1:27" s="82" customFormat="1" ht="14.25" customHeight="1">
      <c r="B96" s="264" t="s">
        <v>40</v>
      </c>
      <c r="C96" s="264"/>
      <c r="D96" s="264"/>
      <c r="E96" s="264"/>
      <c r="F96" s="264"/>
      <c r="G96" s="264"/>
      <c r="H96" s="264"/>
      <c r="I96" s="264"/>
      <c r="J96" s="264"/>
      <c r="K96" s="264"/>
      <c r="L96" s="264"/>
      <c r="M96" s="264"/>
      <c r="N96" s="264"/>
      <c r="O96" s="264"/>
      <c r="P96" s="264"/>
      <c r="Q96" s="264"/>
      <c r="R96" s="264"/>
      <c r="S96" s="264"/>
      <c r="T96" s="264"/>
      <c r="U96" s="264"/>
      <c r="V96" s="264"/>
      <c r="W96" s="264"/>
      <c r="X96" s="264"/>
      <c r="Y96" s="264"/>
    </row>
    <row r="97" spans="1:27" s="82" customFormat="1" ht="14.25" customHeight="1">
      <c r="B97" s="264" t="s">
        <v>41</v>
      </c>
      <c r="C97" s="264"/>
      <c r="D97" s="264"/>
      <c r="E97" s="264"/>
      <c r="F97" s="264"/>
      <c r="G97" s="264"/>
      <c r="H97" s="264"/>
      <c r="I97" s="264"/>
      <c r="J97" s="264"/>
      <c r="K97" s="264"/>
      <c r="L97" s="264"/>
      <c r="M97" s="264"/>
      <c r="N97" s="264"/>
      <c r="O97" s="264"/>
      <c r="P97" s="264"/>
      <c r="Q97" s="264"/>
      <c r="R97" s="264"/>
      <c r="S97" s="264"/>
      <c r="T97" s="264"/>
      <c r="U97" s="264"/>
      <c r="V97" s="264"/>
      <c r="W97" s="264"/>
      <c r="X97" s="264"/>
      <c r="Y97" s="264"/>
    </row>
    <row r="98" spans="1:27" s="82" customFormat="1" ht="14.25" customHeight="1">
      <c r="B98" s="264"/>
      <c r="C98" s="264"/>
      <c r="D98" s="264"/>
      <c r="E98" s="264"/>
      <c r="F98" s="264"/>
      <c r="G98" s="264"/>
      <c r="H98" s="264"/>
      <c r="I98" s="264"/>
      <c r="J98" s="264"/>
      <c r="K98" s="264"/>
      <c r="L98" s="264"/>
      <c r="M98" s="264"/>
      <c r="N98" s="264"/>
      <c r="O98" s="264"/>
      <c r="P98" s="264"/>
      <c r="Q98" s="264"/>
      <c r="R98" s="264"/>
      <c r="S98" s="264"/>
      <c r="T98" s="264"/>
      <c r="U98" s="264"/>
      <c r="V98" s="264"/>
      <c r="W98" s="264"/>
      <c r="X98" s="264"/>
      <c r="Y98" s="264"/>
    </row>
    <row r="99" spans="1:27" s="82" customFormat="1" ht="14.25" customHeight="1">
      <c r="B99" s="264" t="str">
        <f>"希望する　（ "&amp;IF(入力シート!D63="〇","〇","　")&amp;" ）"</f>
        <v>希望する　（ 　 ）</v>
      </c>
      <c r="C99" s="264"/>
      <c r="D99" s="265"/>
      <c r="E99" s="264"/>
      <c r="G99" s="264"/>
      <c r="H99" s="264"/>
      <c r="I99" s="264"/>
      <c r="J99" s="264"/>
      <c r="K99" s="264"/>
      <c r="L99" s="264"/>
      <c r="M99" s="264"/>
      <c r="N99" s="264"/>
      <c r="O99" s="264"/>
      <c r="P99" s="264"/>
      <c r="Q99" s="264"/>
      <c r="R99" s="264"/>
      <c r="S99" s="264"/>
      <c r="T99" s="264"/>
      <c r="U99" s="264"/>
      <c r="V99" s="264"/>
      <c r="W99" s="264"/>
      <c r="X99" s="264"/>
      <c r="Y99" s="264"/>
    </row>
    <row r="100" spans="1:27" s="82" customFormat="1" ht="14.25" customHeight="1" thickBot="1">
      <c r="B100" s="264"/>
      <c r="C100" s="262"/>
      <c r="D100" s="262"/>
      <c r="E100" s="262"/>
    </row>
    <row r="101" spans="1:27" s="269" customFormat="1" ht="39" customHeight="1">
      <c r="A101" s="266" t="s">
        <v>42</v>
      </c>
      <c r="B101" s="267"/>
      <c r="C101" s="267"/>
      <c r="D101" s="267"/>
      <c r="E101" s="267"/>
      <c r="F101" s="267"/>
      <c r="G101" s="267"/>
      <c r="H101" s="267"/>
      <c r="I101" s="267"/>
      <c r="J101" s="267"/>
      <c r="K101" s="267"/>
      <c r="L101" s="267"/>
      <c r="M101" s="267"/>
      <c r="N101" s="267"/>
      <c r="O101" s="267"/>
      <c r="P101" s="267"/>
      <c r="Q101" s="267"/>
      <c r="R101" s="267"/>
      <c r="S101" s="267"/>
      <c r="T101" s="267"/>
      <c r="U101" s="267"/>
      <c r="V101" s="267"/>
      <c r="W101" s="267"/>
      <c r="X101" s="267"/>
      <c r="Y101" s="267"/>
      <c r="Z101" s="267"/>
      <c r="AA101" s="268"/>
    </row>
    <row r="102" spans="1:27" s="82" customFormat="1" ht="29.25" customHeight="1" thickBot="1">
      <c r="A102" s="270"/>
      <c r="B102" s="271"/>
      <c r="C102" s="271"/>
      <c r="D102" s="272" t="s">
        <v>168</v>
      </c>
      <c r="E102" s="272"/>
      <c r="F102" s="272"/>
      <c r="G102" s="272"/>
      <c r="H102" s="272"/>
      <c r="I102" s="272"/>
      <c r="J102" s="272"/>
      <c r="K102" s="272"/>
      <c r="L102" s="272"/>
      <c r="M102" s="272"/>
      <c r="N102" s="272"/>
      <c r="O102" s="272"/>
      <c r="P102" s="271"/>
      <c r="Q102" s="271"/>
      <c r="R102" s="271"/>
      <c r="S102" s="273"/>
      <c r="T102" s="274"/>
      <c r="U102" s="274"/>
      <c r="V102" s="274"/>
      <c r="W102" s="274"/>
      <c r="X102" s="274"/>
      <c r="Y102" s="274"/>
      <c r="Z102" s="274"/>
      <c r="AA102" s="275"/>
    </row>
    <row r="103" spans="1:27" s="82" customFormat="1" ht="14.25" customHeight="1">
      <c r="B103" s="264"/>
      <c r="C103" s="262"/>
      <c r="D103" s="262"/>
      <c r="E103" s="262"/>
    </row>
  </sheetData>
  <sheetProtection password="DD0D" sheet="1" scenarios="1"/>
  <mergeCells count="171">
    <mergeCell ref="A19:B22"/>
    <mergeCell ref="V19:AA19"/>
    <mergeCell ref="C21:U22"/>
    <mergeCell ref="A23:B24"/>
    <mergeCell ref="C23:K24"/>
    <mergeCell ref="L23:P24"/>
    <mergeCell ref="Q23:U24"/>
    <mergeCell ref="V23:W23"/>
    <mergeCell ref="A10:B12"/>
    <mergeCell ref="A13:B13"/>
    <mergeCell ref="C13:U13"/>
    <mergeCell ref="V13:AA13"/>
    <mergeCell ref="A14:B18"/>
    <mergeCell ref="C15:U17"/>
    <mergeCell ref="G18:U18"/>
    <mergeCell ref="V18:AA18"/>
    <mergeCell ref="X23:AA24"/>
    <mergeCell ref="C10:M12"/>
    <mergeCell ref="N10:P12"/>
    <mergeCell ref="V14:AA17"/>
    <mergeCell ref="V20:AA22"/>
    <mergeCell ref="A6:B6"/>
    <mergeCell ref="C6:M6"/>
    <mergeCell ref="N6:P6"/>
    <mergeCell ref="A7:B9"/>
    <mergeCell ref="C7:M9"/>
    <mergeCell ref="N7:P9"/>
    <mergeCell ref="A1:AA1"/>
    <mergeCell ref="A3:B3"/>
    <mergeCell ref="C3:H3"/>
    <mergeCell ref="K3:N3"/>
    <mergeCell ref="A4:B4"/>
    <mergeCell ref="C4:H4"/>
    <mergeCell ref="K4:N4"/>
    <mergeCell ref="C27:K28"/>
    <mergeCell ref="L27:P28"/>
    <mergeCell ref="V27:W28"/>
    <mergeCell ref="V24:W24"/>
    <mergeCell ref="A25:B32"/>
    <mergeCell ref="C25:K26"/>
    <mergeCell ref="L25:P26"/>
    <mergeCell ref="V25:W26"/>
    <mergeCell ref="C31:K32"/>
    <mergeCell ref="L31:P32"/>
    <mergeCell ref="V31:W32"/>
    <mergeCell ref="C29:K30"/>
    <mergeCell ref="L29:P30"/>
    <mergeCell ref="V29:W30"/>
    <mergeCell ref="Q25:T25"/>
    <mergeCell ref="Q26:T26"/>
    <mergeCell ref="Q27:T27"/>
    <mergeCell ref="Q28:T28"/>
    <mergeCell ref="Q29:T29"/>
    <mergeCell ref="Q30:T30"/>
    <mergeCell ref="Q31:T31"/>
    <mergeCell ref="Q32:T32"/>
    <mergeCell ref="A42:AA43"/>
    <mergeCell ref="A44:AA50"/>
    <mergeCell ref="P36:Q37"/>
    <mergeCell ref="R36:V37"/>
    <mergeCell ref="A51:O51"/>
    <mergeCell ref="P51:AA51"/>
    <mergeCell ref="C38:O39"/>
    <mergeCell ref="W38:AA39"/>
    <mergeCell ref="C40:O41"/>
    <mergeCell ref="W40:AA41"/>
    <mergeCell ref="A33:B41"/>
    <mergeCell ref="C33:O33"/>
    <mergeCell ref="P33:V33"/>
    <mergeCell ref="W33:AA33"/>
    <mergeCell ref="C34:O35"/>
    <mergeCell ref="W34:AA35"/>
    <mergeCell ref="C36:O37"/>
    <mergeCell ref="W36:AA37"/>
    <mergeCell ref="P38:Q39"/>
    <mergeCell ref="R38:V39"/>
    <mergeCell ref="P40:Q41"/>
    <mergeCell ref="R40:V41"/>
    <mergeCell ref="P34:Q35"/>
    <mergeCell ref="R34:V35"/>
    <mergeCell ref="A52:O55"/>
    <mergeCell ref="P52:AA55"/>
    <mergeCell ref="N79:R79"/>
    <mergeCell ref="N80:R80"/>
    <mergeCell ref="N81:R81"/>
    <mergeCell ref="C65:M66"/>
    <mergeCell ref="T63:Y64"/>
    <mergeCell ref="A60:B90"/>
    <mergeCell ref="C60:M60"/>
    <mergeCell ref="N60:S60"/>
    <mergeCell ref="T60:AA60"/>
    <mergeCell ref="C61:M62"/>
    <mergeCell ref="C63:M64"/>
    <mergeCell ref="C71:M72"/>
    <mergeCell ref="C73:M74"/>
    <mergeCell ref="C67:M68"/>
    <mergeCell ref="C69:M70"/>
    <mergeCell ref="T75:Y76"/>
    <mergeCell ref="Z75:AA76"/>
    <mergeCell ref="Z63:AA64"/>
    <mergeCell ref="T65:Y66"/>
    <mergeCell ref="Z65:AA66"/>
    <mergeCell ref="T67:Y68"/>
    <mergeCell ref="T61:Y62"/>
    <mergeCell ref="Z61:AA62"/>
    <mergeCell ref="D14:U14"/>
    <mergeCell ref="C87:M88"/>
    <mergeCell ref="C89:M90"/>
    <mergeCell ref="C83:M84"/>
    <mergeCell ref="C85:M86"/>
    <mergeCell ref="C79:M80"/>
    <mergeCell ref="C81:M82"/>
    <mergeCell ref="C75:M76"/>
    <mergeCell ref="C77:M78"/>
    <mergeCell ref="N70:R70"/>
    <mergeCell ref="N71:R71"/>
    <mergeCell ref="N72:R72"/>
    <mergeCell ref="N73:R73"/>
    <mergeCell ref="N74:R74"/>
    <mergeCell ref="N75:R75"/>
    <mergeCell ref="N76:R76"/>
    <mergeCell ref="N77:R77"/>
    <mergeCell ref="N78:R78"/>
    <mergeCell ref="Z71:AA72"/>
    <mergeCell ref="T73:Y74"/>
    <mergeCell ref="Z73:AA74"/>
    <mergeCell ref="N61:R61"/>
    <mergeCell ref="N62:R62"/>
    <mergeCell ref="D102:O102"/>
    <mergeCell ref="D20:U20"/>
    <mergeCell ref="T89:Y90"/>
    <mergeCell ref="Z89:AA90"/>
    <mergeCell ref="X25:AA26"/>
    <mergeCell ref="X27:AA28"/>
    <mergeCell ref="X29:AA30"/>
    <mergeCell ref="X31:AA32"/>
    <mergeCell ref="T83:Y84"/>
    <mergeCell ref="Z83:AA84"/>
    <mergeCell ref="T85:Y86"/>
    <mergeCell ref="Z85:AA86"/>
    <mergeCell ref="T87:Y88"/>
    <mergeCell ref="Z87:AA88"/>
    <mergeCell ref="T77:Y78"/>
    <mergeCell ref="Z77:AA78"/>
    <mergeCell ref="T79:Y80"/>
    <mergeCell ref="Z79:AA80"/>
    <mergeCell ref="T81:Y82"/>
    <mergeCell ref="Z81:AA82"/>
    <mergeCell ref="T71:Y72"/>
    <mergeCell ref="B94:Y94"/>
    <mergeCell ref="A101:AA101"/>
    <mergeCell ref="T102:AA102"/>
    <mergeCell ref="N63:R63"/>
    <mergeCell ref="N64:R64"/>
    <mergeCell ref="N65:R65"/>
    <mergeCell ref="N66:R66"/>
    <mergeCell ref="N67:R67"/>
    <mergeCell ref="N68:R68"/>
    <mergeCell ref="N69:R69"/>
    <mergeCell ref="Z67:AA68"/>
    <mergeCell ref="T69:Y70"/>
    <mergeCell ref="Z69:AA70"/>
    <mergeCell ref="N82:R82"/>
    <mergeCell ref="N83:R83"/>
    <mergeCell ref="N84:R84"/>
    <mergeCell ref="N85:R85"/>
    <mergeCell ref="N86:R86"/>
    <mergeCell ref="N87:R87"/>
    <mergeCell ref="N88:R88"/>
    <mergeCell ref="N89:R89"/>
    <mergeCell ref="N90:R90"/>
  </mergeCells>
  <phoneticPr fontId="2"/>
  <pageMargins left="0.78740157480314965" right="0.78740157480314965" top="0.39370078740157483" bottom="0.19685039370078741" header="0.51181102362204722" footer="0.51181102362204722"/>
  <pageSetup paperSize="9" scale="95" orientation="portrait" horizontalDpi="300" verticalDpi="300" r:id="rId1"/>
  <headerFooter alignWithMargins="0">
    <oddHeader>&amp;R&amp;"ＪＳＰ明朝,標準"様式１</oddHeader>
  </headerFooter>
  <rowBreaks count="1" manualBreakCount="1">
    <brk id="56" max="26"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プルダウンリスト!$A$19:$A$22</xm:f>
          </x14:formula1>
          <xm:sqref>X27:AA28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4"/>
  <sheetViews>
    <sheetView showGridLines="0" zoomScale="85" zoomScaleNormal="85" zoomScaleSheetLayoutView="85" workbookViewId="0">
      <selection activeCell="A10" sqref="A10:D33"/>
    </sheetView>
  </sheetViews>
  <sheetFormatPr defaultRowHeight="13.5"/>
  <cols>
    <col min="1" max="1" width="16.875" style="277" customWidth="1"/>
    <col min="2" max="3" width="34.5" style="277" customWidth="1"/>
    <col min="4" max="4" width="9.5" style="277" customWidth="1"/>
    <col min="5" max="16384" width="9" style="277"/>
  </cols>
  <sheetData>
    <row r="1" spans="1:30" ht="39.75" customHeight="1">
      <c r="A1" s="276" t="s">
        <v>117</v>
      </c>
      <c r="B1" s="276"/>
      <c r="C1" s="276"/>
      <c r="D1" s="276"/>
    </row>
    <row r="2" spans="1:30" ht="14.25">
      <c r="A2" s="278"/>
    </row>
    <row r="3" spans="1:30" ht="20.25" customHeight="1" thickBot="1">
      <c r="A3" s="279" t="str">
        <f>"区分【"&amp;IF(入力シート!D2&lt;&gt;"", TEXT(入力シート!D2,"m月"), "") &amp;"選考】"</f>
        <v>区分【4月選考】</v>
      </c>
      <c r="B3" s="280"/>
    </row>
    <row r="4" spans="1:30" ht="35.25" customHeight="1" thickTop="1" thickBot="1">
      <c r="A4" s="281" t="s">
        <v>118</v>
      </c>
      <c r="B4" s="282" t="str">
        <f>入力シート!D3</f>
        <v>健康　看子</v>
      </c>
      <c r="C4" s="283"/>
      <c r="D4" s="284"/>
    </row>
    <row r="5" spans="1:30" ht="35.25" customHeight="1" thickBot="1">
      <c r="A5" s="285" t="s">
        <v>119</v>
      </c>
      <c r="B5" s="286">
        <f>IF(AND(ISNUMBER(入力シート!D6),入力シート!D6&lt;&gt;""),入力シート!D6,"")</f>
        <v>34310</v>
      </c>
      <c r="C5" s="287" t="str">
        <f ca="1">申込書兼履歴書!N10</f>
        <v>(満 32 歳)</v>
      </c>
      <c r="D5" s="288"/>
    </row>
    <row r="6" spans="1:30" ht="35.25" customHeight="1" thickBot="1">
      <c r="A6" s="289" t="s">
        <v>120</v>
      </c>
      <c r="B6" s="290" t="str">
        <f>INDEX(入力シート!B21:E44,MATCH(F6,入力シート!A21:A44,0),3)</f>
        <v>健康長寿大学</v>
      </c>
      <c r="C6" s="287" t="str">
        <f>INDEX(入力シート!B21:E44,MATCH(F6,入力シート!A21:A44,0)+1,3)</f>
        <v>看護学部看護学科</v>
      </c>
      <c r="D6" s="288" t="str">
        <f>IF(INDEX(入力シート!B21:E44,MATCH(F6,入力シート!A21:A44,0)+5,3)="卒業","卒業",IF(OR(INDEX(入力シート!B21:E44,MATCH(F6,入力シート!A21:A44,0)+5,3)="卒業見込",INDEX(入力シート!B21:E44,MATCH(F6,入力シート!A21:A44,0)+5,3)="在学中"),"在学中",""))</f>
        <v>卒業</v>
      </c>
      <c r="F6" s="291" t="s">
        <v>148</v>
      </c>
      <c r="G6" s="277" t="s">
        <v>124</v>
      </c>
    </row>
    <row r="7" spans="1:30" ht="21.75" customHeight="1">
      <c r="A7" s="292" t="s">
        <v>121</v>
      </c>
      <c r="B7" s="293"/>
      <c r="C7" s="293"/>
      <c r="D7" s="294"/>
    </row>
    <row r="8" spans="1:30" ht="36" customHeight="1">
      <c r="A8" s="295" t="s">
        <v>122</v>
      </c>
      <c r="B8" s="296"/>
      <c r="C8" s="296"/>
      <c r="D8" s="297"/>
    </row>
    <row r="9" spans="1:30" ht="15.95" customHeight="1">
      <c r="A9" s="295"/>
      <c r="B9" s="296"/>
      <c r="C9" s="296"/>
      <c r="D9" s="297"/>
    </row>
    <row r="10" spans="1:30" ht="15.95" customHeight="1">
      <c r="A10" s="298" t="s">
        <v>169</v>
      </c>
      <c r="B10" s="299"/>
      <c r="C10" s="299"/>
      <c r="D10" s="300"/>
      <c r="J10" s="301"/>
      <c r="K10" s="301"/>
      <c r="L10" s="301"/>
      <c r="M10" s="301"/>
      <c r="N10" s="301"/>
      <c r="O10" s="301"/>
      <c r="P10" s="301"/>
      <c r="Q10" s="301"/>
      <c r="R10" s="301"/>
      <c r="S10" s="301"/>
      <c r="T10" s="301"/>
      <c r="U10" s="301"/>
      <c r="V10" s="301"/>
      <c r="W10" s="301"/>
      <c r="X10" s="301"/>
      <c r="Y10" s="301"/>
      <c r="Z10" s="301"/>
      <c r="AA10" s="301"/>
      <c r="AB10" s="301"/>
      <c r="AC10" s="301"/>
      <c r="AD10" s="301"/>
    </row>
    <row r="11" spans="1:30" ht="15.95" customHeight="1">
      <c r="A11" s="298"/>
      <c r="B11" s="299"/>
      <c r="C11" s="299"/>
      <c r="D11" s="300"/>
      <c r="J11" s="301"/>
      <c r="K11" s="301"/>
      <c r="L11" s="301"/>
      <c r="M11" s="301"/>
      <c r="N11" s="301"/>
      <c r="O11" s="301"/>
      <c r="P11" s="301"/>
      <c r="Q11" s="301"/>
      <c r="R11" s="301"/>
      <c r="S11" s="301"/>
      <c r="T11" s="301"/>
      <c r="U11" s="301"/>
      <c r="V11" s="301"/>
      <c r="W11" s="301"/>
      <c r="X11" s="301"/>
      <c r="Y11" s="301"/>
      <c r="Z11" s="301"/>
      <c r="AA11" s="301"/>
      <c r="AB11" s="301"/>
      <c r="AC11" s="301"/>
      <c r="AD11" s="301"/>
    </row>
    <row r="12" spans="1:30" ht="15.95" customHeight="1">
      <c r="A12" s="298"/>
      <c r="B12" s="299"/>
      <c r="C12" s="299"/>
      <c r="D12" s="300"/>
    </row>
    <row r="13" spans="1:30" ht="15.95" customHeight="1">
      <c r="A13" s="298"/>
      <c r="B13" s="299"/>
      <c r="C13" s="299"/>
      <c r="D13" s="300"/>
    </row>
    <row r="14" spans="1:30" ht="72.75" customHeight="1">
      <c r="A14" s="298"/>
      <c r="B14" s="299"/>
      <c r="C14" s="299"/>
      <c r="D14" s="300"/>
    </row>
    <row r="15" spans="1:30" ht="147.75" customHeight="1">
      <c r="A15" s="298"/>
      <c r="B15" s="299"/>
      <c r="C15" s="299"/>
      <c r="D15" s="300"/>
    </row>
    <row r="16" spans="1:30" ht="15.95" customHeight="1">
      <c r="A16" s="298"/>
      <c r="B16" s="299"/>
      <c r="C16" s="299"/>
      <c r="D16" s="300"/>
    </row>
    <row r="17" spans="1:4" ht="15.95" customHeight="1">
      <c r="A17" s="298"/>
      <c r="B17" s="299"/>
      <c r="C17" s="299"/>
      <c r="D17" s="300"/>
    </row>
    <row r="18" spans="1:4" ht="15.95" customHeight="1">
      <c r="A18" s="298"/>
      <c r="B18" s="299"/>
      <c r="C18" s="299"/>
      <c r="D18" s="300"/>
    </row>
    <row r="19" spans="1:4" ht="15.95" customHeight="1">
      <c r="A19" s="298"/>
      <c r="B19" s="299"/>
      <c r="C19" s="299"/>
      <c r="D19" s="300"/>
    </row>
    <row r="20" spans="1:4" ht="15.95" customHeight="1">
      <c r="A20" s="298"/>
      <c r="B20" s="299"/>
      <c r="C20" s="299"/>
      <c r="D20" s="300"/>
    </row>
    <row r="21" spans="1:4" ht="15.95" customHeight="1">
      <c r="A21" s="298"/>
      <c r="B21" s="299"/>
      <c r="C21" s="299"/>
      <c r="D21" s="300"/>
    </row>
    <row r="22" spans="1:4" ht="15.95" customHeight="1">
      <c r="A22" s="298"/>
      <c r="B22" s="299"/>
      <c r="C22" s="299"/>
      <c r="D22" s="300"/>
    </row>
    <row r="23" spans="1:4" ht="15.95" customHeight="1">
      <c r="A23" s="298"/>
      <c r="B23" s="299"/>
      <c r="C23" s="299"/>
      <c r="D23" s="300"/>
    </row>
    <row r="24" spans="1:4" ht="15.95" customHeight="1">
      <c r="A24" s="298"/>
      <c r="B24" s="299"/>
      <c r="C24" s="299"/>
      <c r="D24" s="300"/>
    </row>
    <row r="25" spans="1:4" ht="15.95" customHeight="1">
      <c r="A25" s="298"/>
      <c r="B25" s="299"/>
      <c r="C25" s="299"/>
      <c r="D25" s="300"/>
    </row>
    <row r="26" spans="1:4" ht="15.95" customHeight="1">
      <c r="A26" s="298"/>
      <c r="B26" s="299"/>
      <c r="C26" s="299"/>
      <c r="D26" s="300"/>
    </row>
    <row r="27" spans="1:4" ht="15.95" customHeight="1">
      <c r="A27" s="298"/>
      <c r="B27" s="299"/>
      <c r="C27" s="299"/>
      <c r="D27" s="300"/>
    </row>
    <row r="28" spans="1:4" ht="15.95" customHeight="1">
      <c r="A28" s="298"/>
      <c r="B28" s="299"/>
      <c r="C28" s="299"/>
      <c r="D28" s="300"/>
    </row>
    <row r="29" spans="1:4" ht="15.95" customHeight="1">
      <c r="A29" s="298"/>
      <c r="B29" s="299"/>
      <c r="C29" s="299"/>
      <c r="D29" s="300"/>
    </row>
    <row r="30" spans="1:4" ht="15.95" customHeight="1">
      <c r="A30" s="298"/>
      <c r="B30" s="299"/>
      <c r="C30" s="299"/>
      <c r="D30" s="300"/>
    </row>
    <row r="31" spans="1:4" ht="15.95" customHeight="1">
      <c r="A31" s="298"/>
      <c r="B31" s="299"/>
      <c r="C31" s="299"/>
      <c r="D31" s="300"/>
    </row>
    <row r="32" spans="1:4" ht="15.95" customHeight="1">
      <c r="A32" s="298"/>
      <c r="B32" s="299"/>
      <c r="C32" s="299"/>
      <c r="D32" s="300"/>
    </row>
    <row r="33" spans="1:4" ht="15.95" customHeight="1" thickBot="1">
      <c r="A33" s="302"/>
      <c r="B33" s="303"/>
      <c r="C33" s="303"/>
      <c r="D33" s="304"/>
    </row>
    <row r="34" spans="1:4">
      <c r="A34" s="305" t="s">
        <v>123</v>
      </c>
      <c r="B34" s="280"/>
    </row>
  </sheetData>
  <sheetProtection password="DD0D" sheet="1" objects="1" scenarios="1"/>
  <mergeCells count="8">
    <mergeCell ref="J10:AD11"/>
    <mergeCell ref="A3:B3"/>
    <mergeCell ref="A1:D1"/>
    <mergeCell ref="A34:B34"/>
    <mergeCell ref="B4:D4"/>
    <mergeCell ref="A7:D7"/>
    <mergeCell ref="A10:D33"/>
    <mergeCell ref="A8:D9"/>
  </mergeCells>
  <phoneticPr fontId="2"/>
  <dataValidations count="1">
    <dataValidation type="list" allowBlank="1" showInputMessage="1" showErrorMessage="1" sqref="F6">
      <formula1>"学歴１,学歴２,学歴３,学歴４"</formula1>
    </dataValidation>
  </dataValidations>
  <pageMargins left="0.43307086614173229" right="0.43307086614173229" top="0.35433070866141736" bottom="0.35433070866141736"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23" sqref="A23"/>
    </sheetView>
  </sheetViews>
  <sheetFormatPr defaultRowHeight="13.5"/>
  <cols>
    <col min="1" max="1" width="16.5" bestFit="1" customWidth="1"/>
  </cols>
  <sheetData>
    <row r="1" spans="1:1">
      <c r="A1" t="s">
        <v>47</v>
      </c>
    </row>
    <row r="2" spans="1:1">
      <c r="A2" s="1">
        <v>46116</v>
      </c>
    </row>
    <row r="3" spans="1:1">
      <c r="A3" s="1">
        <v>46151</v>
      </c>
    </row>
    <row r="4" spans="1:1">
      <c r="A4" s="1">
        <v>46179</v>
      </c>
    </row>
    <row r="5" spans="1:1">
      <c r="A5" s="1">
        <v>46214</v>
      </c>
    </row>
    <row r="6" spans="1:1">
      <c r="A6" s="1">
        <v>46242</v>
      </c>
    </row>
    <row r="7" spans="1:1">
      <c r="A7" s="1">
        <v>46277</v>
      </c>
    </row>
    <row r="8" spans="1:1">
      <c r="A8" s="1">
        <v>46305</v>
      </c>
    </row>
    <row r="9" spans="1:1">
      <c r="A9" s="1">
        <v>46333</v>
      </c>
    </row>
    <row r="10" spans="1:1">
      <c r="A10" s="1">
        <v>46361</v>
      </c>
    </row>
    <row r="11" spans="1:1">
      <c r="A11" s="1">
        <v>46396</v>
      </c>
    </row>
    <row r="12" spans="1:1">
      <c r="A12" s="1">
        <v>46424</v>
      </c>
    </row>
    <row r="14" spans="1:1">
      <c r="A14" t="s">
        <v>48</v>
      </c>
    </row>
    <row r="15" spans="1:1">
      <c r="A15" t="s">
        <v>49</v>
      </c>
    </row>
    <row r="16" spans="1:1">
      <c r="A16" t="s">
        <v>50</v>
      </c>
    </row>
    <row r="18" spans="1:1">
      <c r="A18" t="s">
        <v>51</v>
      </c>
    </row>
    <row r="19" spans="1:1">
      <c r="A19" t="s">
        <v>27</v>
      </c>
    </row>
    <row r="20" spans="1:1">
      <c r="A20" t="s">
        <v>52</v>
      </c>
    </row>
    <row r="21" spans="1:1">
      <c r="A21" t="s">
        <v>53</v>
      </c>
    </row>
    <row r="22" spans="1:1">
      <c r="A22" t="s">
        <v>54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作成の手引き</vt:lpstr>
      <vt:lpstr>入力シート</vt:lpstr>
      <vt:lpstr>申込書兼履歴書</vt:lpstr>
      <vt:lpstr>自己ＰＲシート</vt:lpstr>
      <vt:lpstr>プルダウンリスト</vt:lpstr>
      <vt:lpstr>作成の手引き!Print_Area</vt:lpstr>
      <vt:lpstr>自己ＰＲシート!Print_Area</vt:lpstr>
      <vt:lpstr>申込書兼履歴書!Print_Area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TMGHadmin</dc:creator>
  <cp:lastModifiedBy>TMGHadmin</cp:lastModifiedBy>
  <cp:lastPrinted>2026-02-19T04:28:19Z</cp:lastPrinted>
  <dcterms:created xsi:type="dcterms:W3CDTF">2026-01-22T04:53:10Z</dcterms:created>
  <dcterms:modified xsi:type="dcterms:W3CDTF">2026-02-19T06:59:17Z</dcterms:modified>
</cp:coreProperties>
</file>